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'Лист1'!$A$1:$T$81</definedName>
  </definedNames>
  <calcPr fullCalcOnLoad="1"/>
</workbook>
</file>

<file path=xl/sharedStrings.xml><?xml version="1.0" encoding="utf-8"?>
<sst xmlns="http://schemas.openxmlformats.org/spreadsheetml/2006/main" count="454" uniqueCount="260">
  <si>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</si>
  <si>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</si>
  <si>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</si>
  <si>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</si>
  <si>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</si>
  <si>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</si>
  <si>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</si>
  <si>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</si>
  <si>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Но-мер стро-ки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</si>
  <si>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</si>
  <si>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</si>
  <si>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</si>
  <si>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</si>
  <si>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</si>
  <si>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</si>
  <si>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</si>
  <si>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</si>
  <si>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</si>
  <si>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</si>
  <si>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</si>
  <si>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</si>
  <si>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</si>
  <si>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</si>
  <si>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</si>
  <si>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</si>
  <si>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</si>
  <si>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</si>
  <si>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</si>
  <si>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</si>
  <si>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</si>
  <si>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</si>
  <si>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</si>
  <si>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</si>
  <si>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</si>
  <si>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</si>
  <si>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</si>
  <si>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</si>
  <si>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</si>
  <si>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</si>
  <si>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</si>
  <si>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</si>
  <si>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</si>
  <si>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</si>
  <si>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</si>
  <si>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</si>
  <si>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</si>
  <si>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</si>
  <si>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</si>
  <si>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</si>
  <si>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</si>
  <si>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</si>
  <si>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</si>
  <si>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</si>
  <si>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</si>
  <si>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</si>
  <si>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</si>
  <si>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</si>
  <si>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</si>
  <si>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</si>
  <si>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</si>
  <si>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</si>
  <si>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</si>
  <si>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</si>
  <si>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</si>
  <si>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</si>
  <si>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</si>
  <si>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</si>
  <si>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</si>
  <si>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</si>
  <si>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</si>
  <si>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</si>
  <si>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</si>
  <si>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</si>
  <si>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</si>
  <si>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</si>
  <si>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</si>
  <si>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19</t>
  </si>
  <si>
    <t>21</t>
  </si>
  <si>
    <t>23</t>
  </si>
  <si>
    <t>24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</si>
  <si>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</si>
  <si>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</si>
  <si>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</si>
  <si>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</si>
  <si>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</si>
  <si>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36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</si>
  <si>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</si>
  <si>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</si>
  <si>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</si>
  <si>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</si>
  <si>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</si>
  <si>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</si>
  <si>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</si>
  <si>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</si>
  <si>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</si>
  <si>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</si>
  <si>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</si>
  <si>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</si>
  <si>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</si>
  <si>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</si>
  <si>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</si>
  <si>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</si>
  <si>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</si>
  <si>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</si>
  <si>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</si>
  <si>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</si>
  <si>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</si>
  <si>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27</t>
  </si>
  <si>
    <t>28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</si>
  <si>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</si>
  <si>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</si>
  <si>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</si>
  <si>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</si>
  <si>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</si>
  <si>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</si>
  <si>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</si>
  <si>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</si>
  <si>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</si>
  <si>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</si>
  <si>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</si>
  <si>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</si>
  <si>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</si>
  <si>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</si>
  <si>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</si>
  <si>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</si>
  <si>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</si>
  <si>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</si>
  <si>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</si>
  <si>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</si>
  <si>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11</t>
  </si>
  <si>
    <t>12</t>
  </si>
  <si>
    <t>000 1 16 90050 05 0000 140</t>
  </si>
  <si>
    <t>16</t>
  </si>
  <si>
    <t>22</t>
  </si>
  <si>
    <t>38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</si>
  <si>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</si>
  <si>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</si>
  <si>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</si>
  <si>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</si>
  <si>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</si>
  <si>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</si>
  <si>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</si>
  <si>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</si>
  <si>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</si>
  <si>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>ИТОГО ДОХОДОВ:</t>
  </si>
  <si>
    <t>7</t>
  </si>
  <si>
    <t>9</t>
  </si>
  <si>
    <t>10</t>
  </si>
  <si>
    <t>15</t>
  </si>
  <si>
    <t>37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</si>
  <si>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</si>
  <si>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</si>
  <si>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25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</si>
  <si>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</si>
  <si>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</si>
  <si>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</si>
  <si>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14</t>
  </si>
  <si>
    <t>000 1 11 05025 05 0000 120</t>
  </si>
  <si>
    <t>По данной строке указаны:</t>
  </si>
  <si>
    <t>Субсидии на организацию отдыха детей в каникулярное время</t>
  </si>
  <si>
    <t>&lt;1&gt;</t>
  </si>
  <si>
    <t>29</t>
  </si>
  <si>
    <t>30</t>
  </si>
  <si>
    <t>31</t>
  </si>
  <si>
    <t>32</t>
  </si>
  <si>
    <t>39</t>
  </si>
  <si>
    <t>41</t>
  </si>
  <si>
    <t>42</t>
  </si>
  <si>
    <t>&lt;4&gt;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</si>
  <si>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</si>
  <si>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</si>
  <si>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</si>
  <si>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</si>
  <si>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</si>
  <si>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</si>
  <si>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</si>
  <si>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</si>
  <si>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</si>
  <si>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</si>
  <si>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000 1 11 05013 10 0000 120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</si>
  <si>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</si>
  <si>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17</t>
  </si>
  <si>
    <t>18</t>
  </si>
  <si>
    <t>000 1 14 06013 10 0000 430</t>
  </si>
  <si>
    <t>Прочие субсидии бюджетам муниципальных районов &lt;1&gt;</t>
  </si>
  <si>
    <t>Субвенции бюджетам муниципальных районов на выполнение передаваемых полномочий субъектов Российской Федерации &lt;2&gt;</t>
  </si>
  <si>
    <t xml:space="preserve"> &lt;2&gt;</t>
  </si>
  <si>
    <t>&lt;3&gt;</t>
  </si>
  <si>
    <t>Прочие субвенции бюджетам муниципальных районов &lt;3&gt;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</si>
  <si>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&lt;4&gt;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</si>
  <si>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</si>
  <si>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33</t>
  </si>
  <si>
    <t>34</t>
  </si>
  <si>
    <t>35</t>
  </si>
  <si>
    <t>40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</si>
  <si>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</si>
  <si>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</si>
  <si>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</si>
  <si>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</si>
  <si>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</si>
  <si>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</si>
  <si>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</si>
  <si>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</si>
  <si>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 xml:space="preserve">Сумма, в тысячах рублей            </t>
  </si>
  <si>
    <t>20</t>
  </si>
  <si>
    <t>43</t>
  </si>
  <si>
    <t>44</t>
  </si>
  <si>
    <t>45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</si>
  <si>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</si>
  <si>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</si>
  <si>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</si>
  <si>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</si>
  <si>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</si>
  <si>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</si>
  <si>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</si>
  <si>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</si>
  <si>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</si>
  <si>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</si>
  <si>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</si>
  <si>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</si>
  <si>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26</t>
  </si>
  <si>
    <t>Свод доходов муниципального бюджета на 2018 и 2019 годы</t>
  </si>
  <si>
    <t>на 2018 год</t>
  </si>
  <si>
    <t>на 2019 год</t>
  </si>
  <si>
    <t xml:space="preserve">000 1 05 01000 00 0000 110 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</si>
  <si>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</si>
  <si>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</si>
  <si>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</si>
  <si>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000 1 03 00000 00 0000 000</t>
  </si>
  <si>
    <t>8</t>
  </si>
  <si>
    <t>13</t>
  </si>
  <si>
    <t>000 1 11 05075 05 0000 120</t>
  </si>
  <si>
    <t>ДОХОДЫ ОТ ОКАЗАНИЯ ПЛАТНЫХ УСЛУГ (РАБОТ) И КОМПЕНСАЦИИ ЗАТРАТ ГОСУДАРСТВА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</si>
  <si>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</si>
  <si>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</si>
  <si>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</si>
  <si>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000 2 02 10000 00 0000 151</t>
  </si>
  <si>
    <t>ДОТАЦИИ БЮДЖЕТАМ БЮДЖЕТНОЙ СИСТЕМЫ РОССИЙСКОЙ ФЕДЕРАЦИИ</t>
  </si>
  <si>
    <t>000 2 02 15001 05 0000 151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</si>
  <si>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</si>
  <si>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</si>
  <si>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000 2 02 29999 05 0000 151</t>
  </si>
  <si>
    <t>000 2 02 30000 00 0000 151</t>
  </si>
  <si>
    <t>СУБВЕНЦИИ БЮДЖЕТАМ БЮДЖЕТНОЙ СИСТЕМЫ РОССИЙСКОЙ ФЕДЕРАЦИИ</t>
  </si>
  <si>
    <t>000 2 02 30024 05 0000 151</t>
  </si>
  <si>
    <t>000 2 02 35118 05 0000 151</t>
  </si>
  <si>
    <t>000 2 02 35250 05 0000 151</t>
  </si>
  <si>
    <t>000 2 02 39999 05 0000 151</t>
  </si>
  <si>
    <t>000 2 02 40000 00 0000 151</t>
  </si>
  <si>
    <t>000 2 02 40014 05 0000 151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</si>
  <si>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</si>
  <si>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</si>
  <si>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</si>
  <si>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</si>
  <si>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</si>
  <si>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46</t>
  </si>
  <si>
    <t>47</t>
  </si>
  <si>
    <t>000 2 02 30022 05 0000 151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</si>
  <si>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 </t>
  </si>
  <si>
    <t xml:space="preserve">Приложение 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
№ 28 от 28 декабря 2016г. «О бюджете муниципального
образования Байкаловский  муниципальный  район на
2017 год и плановый период 2018 и 2019 годов»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</si>
</sst>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172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177" fontId="4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NumberFormat="1" applyFont="1" applyFill="1" applyBorder="1" applyAlignment="1">
      <alignment horizontal="justify" vertical="top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 shrinkToFit="1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172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justify" vertical="top" wrapText="1"/>
    </xf>
    <xf numFmtId="2" fontId="4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justify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81"/>
  <sheetViews>
    <sheetView tabSelected="1" view="pageBreakPreview" zoomScaleNormal="115" zoomScaleSheetLayoutView="100" workbookViewId="0" topLeftCell="A3">
      <selection activeCell="R9" sqref="R9:R11"/>
    </sheetView>
  </sheetViews>
  <sheetFormatPr defaultColWidth="8.875" defaultRowHeight="12.75"/>
  <cols>
    <col min="1" max="1" width="5.875" style="24" customWidth="1"/>
    <col min="2" max="5" width="0" style="25" hidden="1" customWidth="1"/>
    <col min="6" max="6" width="0" style="26" hidden="1" customWidth="1"/>
    <col min="7" max="14" width="0" style="25" hidden="1" customWidth="1"/>
    <col min="15" max="15" width="0" style="26" hidden="1" customWidth="1"/>
    <col min="16" max="16" width="0.12890625" style="26" hidden="1" customWidth="1"/>
    <col min="17" max="17" width="25.625" style="25" customWidth="1"/>
    <col min="18" max="18" width="60.625" style="27" customWidth="1"/>
    <col min="19" max="19" width="13.375" style="23" customWidth="1"/>
    <col min="20" max="20" width="12.75390625" style="23" customWidth="1"/>
    <col min="21" max="24" width="8.875" style="23" customWidth="1"/>
    <col min="25" max="25" width="45.375" style="23" customWidth="1"/>
    <col min="26" max="26" width="8.875" style="23" customWidth="1"/>
    <col min="27" max="27" width="23.375" style="23" customWidth="1"/>
    <col min="28" max="28" width="8.875" style="23" customWidth="1"/>
    <col min="29" max="29" width="19.125" style="23" customWidth="1"/>
    <col min="30" max="16384" width="8.875" style="23" customWidth="1"/>
  </cols>
  <sheetData>
    <row r="1" spans="1:20" s="11" customFormat="1" ht="191.25" hidden="1">
      <c r="A1" s="5" t="s">
        <v>22</v>
      </c>
      <c r="B1" s="6" t="s">
        <v>24</v>
      </c>
      <c r="C1" s="6" t="s">
        <v>26</v>
      </c>
      <c r="D1" s="6" t="s">
        <v>28</v>
      </c>
      <c r="E1" s="6" t="s">
        <v>30</v>
      </c>
      <c r="F1" s="7" t="s">
        <v>32</v>
      </c>
      <c r="G1" s="6" t="s">
        <v>33</v>
      </c>
      <c r="H1" s="6" t="s">
        <v>35</v>
      </c>
      <c r="I1" s="6" t="s">
        <v>37</v>
      </c>
      <c r="J1" s="6" t="s">
        <v>39</v>
      </c>
      <c r="K1" s="6" t="s">
        <v>41</v>
      </c>
      <c r="L1" s="6" t="s">
        <v>43</v>
      </c>
      <c r="M1" s="6" t="s">
        <v>45</v>
      </c>
      <c r="N1" s="6" t="s">
        <v>47</v>
      </c>
      <c r="O1" s="7" t="s">
        <v>3</v>
      </c>
      <c r="P1" s="8"/>
      <c r="Q1" s="6" t="s">
        <v>50</v>
      </c>
      <c r="R1" s="9" t="s">
        <v>52</v>
      </c>
      <c r="S1" s="10" t="s">
        <v>113</v>
      </c>
      <c r="T1" s="10"/>
    </row>
    <row r="2" spans="1:20" s="18" customFormat="1" ht="204" hidden="1">
      <c r="A2" s="12" t="s">
        <v>23</v>
      </c>
      <c r="B2" s="13" t="s">
        <v>25</v>
      </c>
      <c r="C2" s="13" t="s">
        <v>27</v>
      </c>
      <c r="D2" s="13" t="s">
        <v>29</v>
      </c>
      <c r="E2" s="13" t="s">
        <v>31</v>
      </c>
      <c r="F2" s="14" t="s">
        <v>32</v>
      </c>
      <c r="G2" s="13" t="s">
        <v>34</v>
      </c>
      <c r="H2" s="13" t="s">
        <v>36</v>
      </c>
      <c r="I2" s="13" t="s">
        <v>38</v>
      </c>
      <c r="J2" s="13" t="s">
        <v>40</v>
      </c>
      <c r="K2" s="13" t="s">
        <v>42</v>
      </c>
      <c r="L2" s="13" t="s">
        <v>44</v>
      </c>
      <c r="M2" s="13" t="s">
        <v>46</v>
      </c>
      <c r="N2" s="13" t="s">
        <v>48</v>
      </c>
      <c r="O2" s="14" t="s">
        <v>2</v>
      </c>
      <c r="P2" s="15"/>
      <c r="Q2" s="13" t="s">
        <v>51</v>
      </c>
      <c r="R2" s="16" t="s">
        <v>53</v>
      </c>
      <c r="S2" s="17" t="s">
        <v>49</v>
      </c>
      <c r="T2" s="17"/>
    </row>
    <row r="3" spans="1:20" s="18" customFormat="1" ht="21" customHeight="1">
      <c r="A3" s="62" t="s">
        <v>259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s="18" customFormat="1" ht="33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1" s="18" customFormat="1" ht="38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19"/>
    </row>
    <row r="6" spans="1:21" s="18" customFormat="1" ht="12.75">
      <c r="A6" s="2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30"/>
      <c r="T6" s="30"/>
      <c r="U6" s="19"/>
    </row>
    <row r="7" spans="1:20" s="18" customFormat="1" ht="13.5" customHeight="1">
      <c r="A7" s="63" t="s">
        <v>221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45"/>
    </row>
    <row r="8" spans="1:20" s="18" customFormat="1" ht="12.75">
      <c r="A8" s="2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4"/>
      <c r="S8" s="4"/>
      <c r="T8" s="4"/>
    </row>
    <row r="9" spans="1:22" s="18" customFormat="1" ht="25.5" customHeight="1">
      <c r="A9" s="65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65" t="s">
        <v>18</v>
      </c>
      <c r="R9" s="71" t="s">
        <v>127</v>
      </c>
      <c r="S9" s="68" t="s">
        <v>203</v>
      </c>
      <c r="T9" s="69"/>
      <c r="V9" s="43"/>
    </row>
    <row r="10" spans="1:20" ht="18" customHeight="1" hidden="1">
      <c r="A10" s="66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2"/>
      <c r="P10" s="2"/>
      <c r="Q10" s="66"/>
      <c r="R10" s="72"/>
      <c r="S10" s="3"/>
      <c r="T10" s="3"/>
    </row>
    <row r="11" spans="1:20" ht="27.75" customHeight="1">
      <c r="A11" s="67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2"/>
      <c r="P11" s="2"/>
      <c r="Q11" s="67"/>
      <c r="R11" s="73"/>
      <c r="S11" s="46" t="s">
        <v>222</v>
      </c>
      <c r="T11" s="46" t="s">
        <v>223</v>
      </c>
    </row>
    <row r="12" spans="1:20" ht="12" customHeight="1">
      <c r="A12" s="33" t="s">
        <v>54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 t="s">
        <v>65</v>
      </c>
      <c r="R12" s="37">
        <v>3</v>
      </c>
      <c r="S12" s="33">
        <v>4</v>
      </c>
      <c r="T12" s="33">
        <v>5</v>
      </c>
    </row>
    <row r="13" spans="1:20" ht="12.75">
      <c r="A13" s="39" t="s">
        <v>54</v>
      </c>
      <c r="B13" s="33" t="s">
        <v>55</v>
      </c>
      <c r="C13" s="33" t="s">
        <v>56</v>
      </c>
      <c r="D13" s="33" t="s">
        <v>57</v>
      </c>
      <c r="E13" s="33" t="s">
        <v>58</v>
      </c>
      <c r="F13" s="34"/>
      <c r="G13" s="33" t="s">
        <v>59</v>
      </c>
      <c r="H13" s="33" t="s">
        <v>60</v>
      </c>
      <c r="I13" s="33" t="s">
        <v>61</v>
      </c>
      <c r="J13" s="33" t="s">
        <v>0</v>
      </c>
      <c r="K13" s="33" t="s">
        <v>55</v>
      </c>
      <c r="L13" s="33" t="s">
        <v>62</v>
      </c>
      <c r="M13" s="33" t="s">
        <v>59</v>
      </c>
      <c r="N13" s="33" t="s">
        <v>1</v>
      </c>
      <c r="O13" s="34" t="s">
        <v>63</v>
      </c>
      <c r="P13" s="34"/>
      <c r="Q13" s="33" t="s">
        <v>64</v>
      </c>
      <c r="R13" s="48" t="s">
        <v>153</v>
      </c>
      <c r="S13" s="35">
        <f>SUM(S14,S18,S22,S24,S30,S32,S35,S38,S16)</f>
        <v>185190.1</v>
      </c>
      <c r="T13" s="35">
        <f>SUM(T14,T18,T22,T24,T30,T32,T35,T38,T16)</f>
        <v>189508.80000000005</v>
      </c>
    </row>
    <row r="14" spans="1:20" ht="12.75">
      <c r="A14" s="39" t="s">
        <v>65</v>
      </c>
      <c r="B14" s="39" t="s">
        <v>55</v>
      </c>
      <c r="C14" s="39" t="s">
        <v>56</v>
      </c>
      <c r="D14" s="39" t="s">
        <v>68</v>
      </c>
      <c r="E14" s="39" t="s">
        <v>69</v>
      </c>
      <c r="F14" s="40"/>
      <c r="G14" s="39" t="s">
        <v>59</v>
      </c>
      <c r="H14" s="39" t="s">
        <v>60</v>
      </c>
      <c r="I14" s="39" t="s">
        <v>61</v>
      </c>
      <c r="J14" s="39" t="s">
        <v>0</v>
      </c>
      <c r="K14" s="39" t="s">
        <v>55</v>
      </c>
      <c r="L14" s="39" t="s">
        <v>62</v>
      </c>
      <c r="M14" s="39" t="s">
        <v>59</v>
      </c>
      <c r="N14" s="39" t="s">
        <v>1</v>
      </c>
      <c r="O14" s="40"/>
      <c r="P14" s="40"/>
      <c r="Q14" s="39" t="s">
        <v>80</v>
      </c>
      <c r="R14" s="49" t="s">
        <v>69</v>
      </c>
      <c r="S14" s="41">
        <f>SUM(S15)</f>
        <v>148458.5</v>
      </c>
      <c r="T14" s="41">
        <f>SUM(T15)</f>
        <v>151281.2</v>
      </c>
    </row>
    <row r="15" spans="1:20" ht="12.75">
      <c r="A15" s="39" t="s">
        <v>4</v>
      </c>
      <c r="B15" s="39" t="s">
        <v>66</v>
      </c>
      <c r="C15" s="39" t="s">
        <v>67</v>
      </c>
      <c r="D15" s="39" t="s">
        <v>71</v>
      </c>
      <c r="E15" s="39" t="s">
        <v>72</v>
      </c>
      <c r="F15" s="40"/>
      <c r="G15" s="39" t="s">
        <v>73</v>
      </c>
      <c r="H15" s="39" t="s">
        <v>74</v>
      </c>
      <c r="I15" s="39" t="s">
        <v>61</v>
      </c>
      <c r="J15" s="39" t="s">
        <v>0</v>
      </c>
      <c r="K15" s="39" t="s">
        <v>5</v>
      </c>
      <c r="L15" s="39" t="s">
        <v>6</v>
      </c>
      <c r="M15" s="39" t="s">
        <v>59</v>
      </c>
      <c r="N15" s="39" t="s">
        <v>1</v>
      </c>
      <c r="O15" s="40" t="s">
        <v>72</v>
      </c>
      <c r="P15" s="40"/>
      <c r="Q15" s="50" t="s">
        <v>136</v>
      </c>
      <c r="R15" s="49" t="s">
        <v>72</v>
      </c>
      <c r="S15" s="41">
        <v>148458.5</v>
      </c>
      <c r="T15" s="41">
        <v>151281.2</v>
      </c>
    </row>
    <row r="16" spans="1:20" ht="25.5">
      <c r="A16" s="39" t="s">
        <v>7</v>
      </c>
      <c r="B16" s="39"/>
      <c r="C16" s="39"/>
      <c r="D16" s="39"/>
      <c r="E16" s="39"/>
      <c r="F16" s="40"/>
      <c r="G16" s="39"/>
      <c r="H16" s="39"/>
      <c r="I16" s="39"/>
      <c r="J16" s="39"/>
      <c r="K16" s="39"/>
      <c r="L16" s="39"/>
      <c r="M16" s="39"/>
      <c r="N16" s="39"/>
      <c r="O16" s="40"/>
      <c r="P16" s="40"/>
      <c r="Q16" s="39" t="s">
        <v>228</v>
      </c>
      <c r="R16" s="49" t="s">
        <v>197</v>
      </c>
      <c r="S16" s="41">
        <f>SUM(S17)</f>
        <v>2536</v>
      </c>
      <c r="T16" s="41">
        <f>SUM(T17)</f>
        <v>2754</v>
      </c>
    </row>
    <row r="17" spans="1:20" ht="25.5">
      <c r="A17" s="39" t="s">
        <v>70</v>
      </c>
      <c r="B17" s="39"/>
      <c r="C17" s="39"/>
      <c r="D17" s="39"/>
      <c r="E17" s="39"/>
      <c r="F17" s="40"/>
      <c r="G17" s="39"/>
      <c r="H17" s="39"/>
      <c r="I17" s="39"/>
      <c r="J17" s="39"/>
      <c r="K17" s="39"/>
      <c r="L17" s="39"/>
      <c r="M17" s="39"/>
      <c r="N17" s="39"/>
      <c r="O17" s="40"/>
      <c r="P17" s="40"/>
      <c r="Q17" s="39" t="s">
        <v>196</v>
      </c>
      <c r="R17" s="49" t="s">
        <v>198</v>
      </c>
      <c r="S17" s="41">
        <v>2536</v>
      </c>
      <c r="T17" s="41">
        <v>2754</v>
      </c>
    </row>
    <row r="18" spans="1:20" ht="12.75" customHeight="1">
      <c r="A18" s="39" t="s">
        <v>75</v>
      </c>
      <c r="B18" s="39" t="s">
        <v>66</v>
      </c>
      <c r="C18" s="39" t="s">
        <v>67</v>
      </c>
      <c r="D18" s="39" t="s">
        <v>9</v>
      </c>
      <c r="E18" s="39" t="s">
        <v>10</v>
      </c>
      <c r="F18" s="40"/>
      <c r="G18" s="39" t="s">
        <v>59</v>
      </c>
      <c r="H18" s="39" t="s">
        <v>60</v>
      </c>
      <c r="I18" s="39" t="s">
        <v>61</v>
      </c>
      <c r="J18" s="39" t="s">
        <v>0</v>
      </c>
      <c r="K18" s="39" t="s">
        <v>55</v>
      </c>
      <c r="L18" s="39" t="s">
        <v>62</v>
      </c>
      <c r="M18" s="39" t="s">
        <v>59</v>
      </c>
      <c r="N18" s="39" t="s">
        <v>1</v>
      </c>
      <c r="O18" s="40" t="s">
        <v>11</v>
      </c>
      <c r="P18" s="40"/>
      <c r="Q18" s="39" t="s">
        <v>137</v>
      </c>
      <c r="R18" s="49" t="s">
        <v>10</v>
      </c>
      <c r="S18" s="41">
        <f>SUM(S19:S21)</f>
        <v>8074</v>
      </c>
      <c r="T18" s="41">
        <f>SUM(T19:T21)</f>
        <v>8216.2</v>
      </c>
    </row>
    <row r="19" spans="1:20" ht="25.5" customHeight="1">
      <c r="A19" s="39" t="s">
        <v>145</v>
      </c>
      <c r="B19" s="39"/>
      <c r="C19" s="39"/>
      <c r="D19" s="39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40"/>
      <c r="P19" s="40"/>
      <c r="Q19" s="39" t="s">
        <v>224</v>
      </c>
      <c r="R19" s="49" t="s">
        <v>225</v>
      </c>
      <c r="S19" s="41">
        <v>1387.6</v>
      </c>
      <c r="T19" s="41">
        <v>1429.2</v>
      </c>
    </row>
    <row r="20" spans="1:20" ht="13.5" customHeight="1">
      <c r="A20" s="39" t="s">
        <v>229</v>
      </c>
      <c r="B20" s="39"/>
      <c r="C20" s="39"/>
      <c r="D20" s="39"/>
      <c r="E20" s="39"/>
      <c r="F20" s="40"/>
      <c r="G20" s="39"/>
      <c r="H20" s="39"/>
      <c r="I20" s="39"/>
      <c r="J20" s="39"/>
      <c r="K20" s="39"/>
      <c r="L20" s="39"/>
      <c r="M20" s="39"/>
      <c r="N20" s="39"/>
      <c r="O20" s="40"/>
      <c r="P20" s="40"/>
      <c r="Q20" s="39" t="s">
        <v>138</v>
      </c>
      <c r="R20" s="49" t="s">
        <v>128</v>
      </c>
      <c r="S20" s="41">
        <v>6363</v>
      </c>
      <c r="T20" s="41">
        <v>6446.8</v>
      </c>
    </row>
    <row r="21" spans="1:20" ht="12.75">
      <c r="A21" s="39" t="s">
        <v>146</v>
      </c>
      <c r="B21" s="39" t="s">
        <v>66</v>
      </c>
      <c r="C21" s="39" t="s">
        <v>67</v>
      </c>
      <c r="D21" s="39" t="s">
        <v>14</v>
      </c>
      <c r="E21" s="39" t="s">
        <v>15</v>
      </c>
      <c r="F21" s="40"/>
      <c r="G21" s="39" t="s">
        <v>73</v>
      </c>
      <c r="H21" s="39" t="s">
        <v>74</v>
      </c>
      <c r="I21" s="39" t="s">
        <v>61</v>
      </c>
      <c r="J21" s="39" t="s">
        <v>0</v>
      </c>
      <c r="K21" s="39" t="s">
        <v>5</v>
      </c>
      <c r="L21" s="39" t="s">
        <v>6</v>
      </c>
      <c r="M21" s="39" t="s">
        <v>59</v>
      </c>
      <c r="N21" s="39" t="s">
        <v>1</v>
      </c>
      <c r="O21" s="40" t="s">
        <v>21</v>
      </c>
      <c r="P21" s="40"/>
      <c r="Q21" s="39" t="s">
        <v>139</v>
      </c>
      <c r="R21" s="49" t="s">
        <v>15</v>
      </c>
      <c r="S21" s="41">
        <v>323.4</v>
      </c>
      <c r="T21" s="41">
        <v>340.2</v>
      </c>
    </row>
    <row r="22" spans="1:20" ht="12.75">
      <c r="A22" s="39" t="s">
        <v>147</v>
      </c>
      <c r="B22" s="39" t="s">
        <v>55</v>
      </c>
      <c r="C22" s="39" t="s">
        <v>56</v>
      </c>
      <c r="D22" s="39" t="s">
        <v>81</v>
      </c>
      <c r="E22" s="39" t="s">
        <v>114</v>
      </c>
      <c r="F22" s="40"/>
      <c r="G22" s="39" t="s">
        <v>59</v>
      </c>
      <c r="H22" s="39" t="s">
        <v>60</v>
      </c>
      <c r="I22" s="39" t="s">
        <v>61</v>
      </c>
      <c r="J22" s="39" t="s">
        <v>0</v>
      </c>
      <c r="K22" s="39" t="s">
        <v>55</v>
      </c>
      <c r="L22" s="39" t="s">
        <v>62</v>
      </c>
      <c r="M22" s="39" t="s">
        <v>59</v>
      </c>
      <c r="N22" s="39" t="s">
        <v>1</v>
      </c>
      <c r="O22" s="40"/>
      <c r="P22" s="40"/>
      <c r="Q22" s="39" t="s">
        <v>82</v>
      </c>
      <c r="R22" s="49" t="s">
        <v>114</v>
      </c>
      <c r="S22" s="41">
        <f>SUM(S23:S23)</f>
        <v>914.4</v>
      </c>
      <c r="T22" s="41">
        <f>SUM(T23:T23)</f>
        <v>939.1</v>
      </c>
    </row>
    <row r="23" spans="1:20" ht="38.25">
      <c r="A23" s="39" t="s">
        <v>129</v>
      </c>
      <c r="B23" s="39" t="s">
        <v>55</v>
      </c>
      <c r="C23" s="39" t="s">
        <v>56</v>
      </c>
      <c r="D23" s="39" t="s">
        <v>83</v>
      </c>
      <c r="E23" s="39" t="s">
        <v>84</v>
      </c>
      <c r="F23" s="40"/>
      <c r="G23" s="39" t="s">
        <v>73</v>
      </c>
      <c r="H23" s="39" t="s">
        <v>74</v>
      </c>
      <c r="I23" s="39" t="s">
        <v>61</v>
      </c>
      <c r="J23" s="39" t="s">
        <v>0</v>
      </c>
      <c r="K23" s="39" t="s">
        <v>5</v>
      </c>
      <c r="L23" s="39" t="s">
        <v>6</v>
      </c>
      <c r="M23" s="39" t="s">
        <v>59</v>
      </c>
      <c r="N23" s="39" t="s">
        <v>1</v>
      </c>
      <c r="O23" s="40"/>
      <c r="P23" s="40"/>
      <c r="Q23" s="39" t="s">
        <v>140</v>
      </c>
      <c r="R23" s="49" t="s">
        <v>178</v>
      </c>
      <c r="S23" s="41">
        <v>914.4</v>
      </c>
      <c r="T23" s="41">
        <v>939.1</v>
      </c>
    </row>
    <row r="24" spans="1:20" ht="25.5">
      <c r="A24" s="39" t="s">
        <v>130</v>
      </c>
      <c r="B24" s="39" t="s">
        <v>55</v>
      </c>
      <c r="C24" s="39" t="s">
        <v>56</v>
      </c>
      <c r="D24" s="39" t="s">
        <v>86</v>
      </c>
      <c r="E24" s="39" t="s">
        <v>87</v>
      </c>
      <c r="F24" s="40"/>
      <c r="G24" s="39" t="s">
        <v>59</v>
      </c>
      <c r="H24" s="39" t="s">
        <v>60</v>
      </c>
      <c r="I24" s="39" t="s">
        <v>61</v>
      </c>
      <c r="J24" s="39" t="s">
        <v>0</v>
      </c>
      <c r="K24" s="39" t="s">
        <v>55</v>
      </c>
      <c r="L24" s="39" t="s">
        <v>62</v>
      </c>
      <c r="M24" s="39" t="s">
        <v>59</v>
      </c>
      <c r="N24" s="39" t="s">
        <v>1</v>
      </c>
      <c r="O24" s="40"/>
      <c r="P24" s="40"/>
      <c r="Q24" s="39" t="s">
        <v>88</v>
      </c>
      <c r="R24" s="49" t="s">
        <v>89</v>
      </c>
      <c r="S24" s="41">
        <f>SUM(S25:S29)</f>
        <v>1902.1</v>
      </c>
      <c r="T24" s="41">
        <f>SUM(T25:T29)</f>
        <v>1918.1999999999998</v>
      </c>
    </row>
    <row r="25" spans="1:20" ht="52.5" customHeight="1">
      <c r="A25" s="39" t="s">
        <v>230</v>
      </c>
      <c r="B25" s="39" t="s">
        <v>55</v>
      </c>
      <c r="C25" s="39" t="s">
        <v>56</v>
      </c>
      <c r="D25" s="39" t="s">
        <v>92</v>
      </c>
      <c r="E25" s="39" t="s">
        <v>93</v>
      </c>
      <c r="F25" s="40"/>
      <c r="G25" s="39" t="s">
        <v>59</v>
      </c>
      <c r="H25" s="39" t="s">
        <v>60</v>
      </c>
      <c r="I25" s="39" t="s">
        <v>61</v>
      </c>
      <c r="J25" s="39" t="s">
        <v>0</v>
      </c>
      <c r="K25" s="39" t="s">
        <v>90</v>
      </c>
      <c r="L25" s="39" t="s">
        <v>91</v>
      </c>
      <c r="M25" s="39" t="s">
        <v>59</v>
      </c>
      <c r="N25" s="39" t="s">
        <v>1</v>
      </c>
      <c r="O25" s="40"/>
      <c r="P25" s="40"/>
      <c r="Q25" s="39" t="s">
        <v>179</v>
      </c>
      <c r="R25" s="49" t="s">
        <v>226</v>
      </c>
      <c r="S25" s="41">
        <v>1300</v>
      </c>
      <c r="T25" s="41">
        <v>1300</v>
      </c>
    </row>
    <row r="26" spans="1:20" ht="52.5" customHeight="1">
      <c r="A26" s="39" t="s">
        <v>156</v>
      </c>
      <c r="B26" s="39"/>
      <c r="C26" s="39"/>
      <c r="D26" s="39"/>
      <c r="E26" s="39"/>
      <c r="F26" s="40"/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39" t="s">
        <v>157</v>
      </c>
      <c r="R26" s="49" t="s">
        <v>169</v>
      </c>
      <c r="S26" s="41">
        <v>5</v>
      </c>
      <c r="T26" s="41">
        <v>5</v>
      </c>
    </row>
    <row r="27" spans="1:20" ht="53.25" customHeight="1">
      <c r="A27" s="39" t="s">
        <v>148</v>
      </c>
      <c r="B27" s="39" t="s">
        <v>55</v>
      </c>
      <c r="C27" s="39" t="s">
        <v>56</v>
      </c>
      <c r="D27" s="39" t="s">
        <v>94</v>
      </c>
      <c r="E27" s="39" t="s">
        <v>95</v>
      </c>
      <c r="F27" s="40"/>
      <c r="G27" s="39" t="s">
        <v>59</v>
      </c>
      <c r="H27" s="39" t="s">
        <v>60</v>
      </c>
      <c r="I27" s="39" t="s">
        <v>61</v>
      </c>
      <c r="J27" s="39" t="s">
        <v>0</v>
      </c>
      <c r="K27" s="39" t="s">
        <v>90</v>
      </c>
      <c r="L27" s="39" t="s">
        <v>91</v>
      </c>
      <c r="M27" s="39" t="s">
        <v>59</v>
      </c>
      <c r="N27" s="39" t="s">
        <v>1</v>
      </c>
      <c r="O27" s="40"/>
      <c r="P27" s="40"/>
      <c r="Q27" s="39" t="s">
        <v>141</v>
      </c>
      <c r="R27" s="49" t="s">
        <v>170</v>
      </c>
      <c r="S27" s="41">
        <v>282.5</v>
      </c>
      <c r="T27" s="41">
        <v>290.1</v>
      </c>
    </row>
    <row r="28" spans="1:20" ht="27.75" customHeight="1">
      <c r="A28" s="39" t="s">
        <v>132</v>
      </c>
      <c r="B28" s="39"/>
      <c r="C28" s="39"/>
      <c r="D28" s="39"/>
      <c r="E28" s="39"/>
      <c r="F28" s="40"/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39" t="s">
        <v>231</v>
      </c>
      <c r="R28" s="49" t="s">
        <v>216</v>
      </c>
      <c r="S28" s="41">
        <v>13.7</v>
      </c>
      <c r="T28" s="41">
        <v>14.1</v>
      </c>
    </row>
    <row r="29" spans="1:20" ht="38.25" customHeight="1">
      <c r="A29" s="39" t="s">
        <v>181</v>
      </c>
      <c r="B29" s="39"/>
      <c r="C29" s="39"/>
      <c r="D29" s="39"/>
      <c r="E29" s="39"/>
      <c r="F29" s="40"/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39" t="s">
        <v>199</v>
      </c>
      <c r="R29" s="49" t="s">
        <v>200</v>
      </c>
      <c r="S29" s="41">
        <v>300.9</v>
      </c>
      <c r="T29" s="41">
        <v>309</v>
      </c>
    </row>
    <row r="30" spans="1:20" ht="12.75">
      <c r="A30" s="39" t="s">
        <v>182</v>
      </c>
      <c r="B30" s="39" t="s">
        <v>55</v>
      </c>
      <c r="C30" s="39" t="s">
        <v>56</v>
      </c>
      <c r="D30" s="39" t="s">
        <v>97</v>
      </c>
      <c r="E30" s="39" t="s">
        <v>98</v>
      </c>
      <c r="F30" s="40"/>
      <c r="G30" s="39" t="s">
        <v>59</v>
      </c>
      <c r="H30" s="39" t="s">
        <v>60</v>
      </c>
      <c r="I30" s="39" t="s">
        <v>61</v>
      </c>
      <c r="J30" s="39" t="s">
        <v>0</v>
      </c>
      <c r="K30" s="39" t="s">
        <v>55</v>
      </c>
      <c r="L30" s="39" t="s">
        <v>62</v>
      </c>
      <c r="M30" s="39" t="s">
        <v>59</v>
      </c>
      <c r="N30" s="39" t="s">
        <v>1</v>
      </c>
      <c r="O30" s="40"/>
      <c r="P30" s="40"/>
      <c r="Q30" s="39" t="s">
        <v>99</v>
      </c>
      <c r="R30" s="49" t="s">
        <v>98</v>
      </c>
      <c r="S30" s="41">
        <f>SUM(S31)</f>
        <v>319</v>
      </c>
      <c r="T30" s="41">
        <f>SUM(T31)</f>
        <v>332</v>
      </c>
    </row>
    <row r="31" spans="1:20" ht="12.75">
      <c r="A31" s="39" t="s">
        <v>76</v>
      </c>
      <c r="B31" s="39" t="s">
        <v>109</v>
      </c>
      <c r="C31" s="39" t="s">
        <v>110</v>
      </c>
      <c r="D31" s="39" t="s">
        <v>111</v>
      </c>
      <c r="E31" s="39" t="s">
        <v>112</v>
      </c>
      <c r="F31" s="40"/>
      <c r="G31" s="39" t="s">
        <v>73</v>
      </c>
      <c r="H31" s="39" t="s">
        <v>74</v>
      </c>
      <c r="I31" s="39" t="s">
        <v>61</v>
      </c>
      <c r="J31" s="39" t="s">
        <v>0</v>
      </c>
      <c r="K31" s="39" t="s">
        <v>90</v>
      </c>
      <c r="L31" s="39" t="s">
        <v>91</v>
      </c>
      <c r="M31" s="39" t="s">
        <v>59</v>
      </c>
      <c r="N31" s="39" t="s">
        <v>1</v>
      </c>
      <c r="O31" s="40"/>
      <c r="P31" s="40"/>
      <c r="Q31" s="39" t="s">
        <v>142</v>
      </c>
      <c r="R31" s="49" t="s">
        <v>112</v>
      </c>
      <c r="S31" s="41">
        <v>319</v>
      </c>
      <c r="T31" s="41">
        <v>332</v>
      </c>
    </row>
    <row r="32" spans="1:20" ht="25.5">
      <c r="A32" s="39" t="s">
        <v>204</v>
      </c>
      <c r="B32" s="39" t="s">
        <v>55</v>
      </c>
      <c r="C32" s="39" t="s">
        <v>56</v>
      </c>
      <c r="D32" s="39" t="s">
        <v>16</v>
      </c>
      <c r="E32" s="39" t="s">
        <v>17</v>
      </c>
      <c r="F32" s="40"/>
      <c r="G32" s="39" t="s">
        <v>59</v>
      </c>
      <c r="H32" s="39" t="s">
        <v>60</v>
      </c>
      <c r="I32" s="39" t="s">
        <v>61</v>
      </c>
      <c r="J32" s="39" t="s">
        <v>0</v>
      </c>
      <c r="K32" s="39" t="s">
        <v>55</v>
      </c>
      <c r="L32" s="39" t="s">
        <v>62</v>
      </c>
      <c r="M32" s="39" t="s">
        <v>59</v>
      </c>
      <c r="N32" s="39" t="s">
        <v>1</v>
      </c>
      <c r="O32" s="40" t="s">
        <v>19</v>
      </c>
      <c r="P32" s="40"/>
      <c r="Q32" s="39" t="s">
        <v>20</v>
      </c>
      <c r="R32" s="49" t="s">
        <v>232</v>
      </c>
      <c r="S32" s="41">
        <f>SUM(S33:S34)</f>
        <v>21632.199999999997</v>
      </c>
      <c r="T32" s="41">
        <f>SUM(T33:T34)</f>
        <v>22698.5</v>
      </c>
    </row>
    <row r="33" spans="1:20" ht="25.5">
      <c r="A33" s="39" t="s">
        <v>77</v>
      </c>
      <c r="B33" s="39"/>
      <c r="C33" s="39"/>
      <c r="D33" s="39"/>
      <c r="E33" s="39"/>
      <c r="F33" s="40"/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39" t="s">
        <v>174</v>
      </c>
      <c r="R33" s="49" t="s">
        <v>175</v>
      </c>
      <c r="S33" s="41">
        <v>21265.1</v>
      </c>
      <c r="T33" s="41">
        <v>22323.7</v>
      </c>
    </row>
    <row r="34" spans="1:20" ht="25.5">
      <c r="A34" s="39" t="s">
        <v>133</v>
      </c>
      <c r="B34" s="39"/>
      <c r="C34" s="39"/>
      <c r="D34" s="39"/>
      <c r="E34" s="39"/>
      <c r="F34" s="40"/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39" t="s">
        <v>176</v>
      </c>
      <c r="R34" s="49" t="s">
        <v>177</v>
      </c>
      <c r="S34" s="41">
        <v>367.1</v>
      </c>
      <c r="T34" s="41">
        <v>374.8</v>
      </c>
    </row>
    <row r="35" spans="1:20" ht="25.5">
      <c r="A35" s="39" t="s">
        <v>78</v>
      </c>
      <c r="B35" s="39" t="s">
        <v>55</v>
      </c>
      <c r="C35" s="39" t="s">
        <v>56</v>
      </c>
      <c r="D35" s="39" t="s">
        <v>117</v>
      </c>
      <c r="E35" s="39" t="s">
        <v>118</v>
      </c>
      <c r="F35" s="40"/>
      <c r="G35" s="39" t="s">
        <v>59</v>
      </c>
      <c r="H35" s="39" t="s">
        <v>60</v>
      </c>
      <c r="I35" s="39" t="s">
        <v>61</v>
      </c>
      <c r="J35" s="39" t="s">
        <v>0</v>
      </c>
      <c r="K35" s="39" t="s">
        <v>55</v>
      </c>
      <c r="L35" s="39" t="s">
        <v>62</v>
      </c>
      <c r="M35" s="39" t="s">
        <v>59</v>
      </c>
      <c r="N35" s="39" t="s">
        <v>1</v>
      </c>
      <c r="O35" s="40"/>
      <c r="P35" s="40"/>
      <c r="Q35" s="39" t="s">
        <v>119</v>
      </c>
      <c r="R35" s="49" t="s">
        <v>118</v>
      </c>
      <c r="S35" s="41">
        <f>SUM(S36:S37)</f>
        <v>155</v>
      </c>
      <c r="T35" s="41">
        <f>SUM(T36:T37)</f>
        <v>155</v>
      </c>
    </row>
    <row r="36" spans="1:20" ht="39" customHeight="1">
      <c r="A36" s="39" t="s">
        <v>79</v>
      </c>
      <c r="B36" s="39" t="s">
        <v>55</v>
      </c>
      <c r="C36" s="39" t="s">
        <v>56</v>
      </c>
      <c r="D36" s="39" t="s">
        <v>115</v>
      </c>
      <c r="E36" s="39" t="s">
        <v>96</v>
      </c>
      <c r="F36" s="40"/>
      <c r="G36" s="39" t="s">
        <v>59</v>
      </c>
      <c r="H36" s="39" t="s">
        <v>60</v>
      </c>
      <c r="I36" s="39" t="s">
        <v>61</v>
      </c>
      <c r="J36" s="39" t="s">
        <v>0</v>
      </c>
      <c r="K36" s="39" t="s">
        <v>90</v>
      </c>
      <c r="L36" s="39" t="s">
        <v>91</v>
      </c>
      <c r="M36" s="39" t="s">
        <v>59</v>
      </c>
      <c r="N36" s="39" t="s">
        <v>1</v>
      </c>
      <c r="O36" s="40"/>
      <c r="P36" s="40"/>
      <c r="Q36" s="39" t="s">
        <v>183</v>
      </c>
      <c r="R36" s="51" t="s">
        <v>227</v>
      </c>
      <c r="S36" s="41">
        <v>150</v>
      </c>
      <c r="T36" s="41">
        <v>150</v>
      </c>
    </row>
    <row r="37" spans="1:20" ht="39" customHeight="1">
      <c r="A37" s="39" t="s">
        <v>152</v>
      </c>
      <c r="B37" s="39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39" t="s">
        <v>171</v>
      </c>
      <c r="R37" s="51" t="s">
        <v>180</v>
      </c>
      <c r="S37" s="41">
        <v>5</v>
      </c>
      <c r="T37" s="41">
        <v>5</v>
      </c>
    </row>
    <row r="38" spans="1:20" ht="12.75">
      <c r="A38" s="39" t="s">
        <v>220</v>
      </c>
      <c r="B38" s="39" t="s">
        <v>55</v>
      </c>
      <c r="C38" s="39" t="s">
        <v>56</v>
      </c>
      <c r="D38" s="39" t="s">
        <v>102</v>
      </c>
      <c r="E38" s="39" t="s">
        <v>103</v>
      </c>
      <c r="F38" s="40"/>
      <c r="G38" s="39" t="s">
        <v>59</v>
      </c>
      <c r="H38" s="39" t="s">
        <v>60</v>
      </c>
      <c r="I38" s="39" t="s">
        <v>61</v>
      </c>
      <c r="J38" s="39" t="s">
        <v>0</v>
      </c>
      <c r="K38" s="39" t="s">
        <v>55</v>
      </c>
      <c r="L38" s="39" t="s">
        <v>62</v>
      </c>
      <c r="M38" s="39" t="s">
        <v>59</v>
      </c>
      <c r="N38" s="39" t="s">
        <v>1</v>
      </c>
      <c r="O38" s="40"/>
      <c r="P38" s="40"/>
      <c r="Q38" s="39" t="s">
        <v>104</v>
      </c>
      <c r="R38" s="49" t="s">
        <v>103</v>
      </c>
      <c r="S38" s="41">
        <f>SUM(S39:S44)</f>
        <v>1198.8999999999999</v>
      </c>
      <c r="T38" s="41">
        <f>SUM(T39:T44)</f>
        <v>1214.6</v>
      </c>
    </row>
    <row r="39" spans="1:20" ht="41.25" customHeight="1">
      <c r="A39" s="39" t="s">
        <v>107</v>
      </c>
      <c r="B39" s="39"/>
      <c r="C39" s="39"/>
      <c r="D39" s="39"/>
      <c r="E39" s="39"/>
      <c r="F39" s="40"/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39" t="s">
        <v>143</v>
      </c>
      <c r="R39" s="49" t="s">
        <v>233</v>
      </c>
      <c r="S39" s="41">
        <v>2</v>
      </c>
      <c r="T39" s="41">
        <v>2.1</v>
      </c>
    </row>
    <row r="40" spans="1:20" ht="25.5">
      <c r="A40" s="39" t="s">
        <v>108</v>
      </c>
      <c r="B40" s="39"/>
      <c r="C40" s="39"/>
      <c r="D40" s="39"/>
      <c r="E40" s="39"/>
      <c r="F40" s="40"/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39" t="s">
        <v>211</v>
      </c>
      <c r="R40" s="49" t="s">
        <v>212</v>
      </c>
      <c r="S40" s="41">
        <v>20</v>
      </c>
      <c r="T40" s="41">
        <v>20</v>
      </c>
    </row>
    <row r="41" spans="1:20" ht="39" customHeight="1">
      <c r="A41" s="39" t="s">
        <v>161</v>
      </c>
      <c r="B41" s="39"/>
      <c r="C41" s="39"/>
      <c r="D41" s="39"/>
      <c r="E41" s="39"/>
      <c r="F41" s="40"/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39" t="s">
        <v>151</v>
      </c>
      <c r="R41" s="49" t="s">
        <v>150</v>
      </c>
      <c r="S41" s="41">
        <v>205</v>
      </c>
      <c r="T41" s="41">
        <v>210</v>
      </c>
    </row>
    <row r="42" spans="1:20" ht="53.25" customHeight="1">
      <c r="A42" s="39" t="s">
        <v>162</v>
      </c>
      <c r="B42" s="39"/>
      <c r="C42" s="39"/>
      <c r="D42" s="39"/>
      <c r="E42" s="39"/>
      <c r="F42" s="40"/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39" t="s">
        <v>234</v>
      </c>
      <c r="R42" s="49" t="s">
        <v>235</v>
      </c>
      <c r="S42" s="41">
        <v>203.2</v>
      </c>
      <c r="T42" s="41">
        <v>208.6</v>
      </c>
    </row>
    <row r="43" spans="1:20" ht="38.25" customHeight="1">
      <c r="A43" s="39" t="s">
        <v>163</v>
      </c>
      <c r="B43" s="39"/>
      <c r="C43" s="39"/>
      <c r="D43" s="39"/>
      <c r="E43" s="39"/>
      <c r="F43" s="40"/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39" t="s">
        <v>214</v>
      </c>
      <c r="R43" s="49" t="s">
        <v>213</v>
      </c>
      <c r="S43" s="41">
        <v>20.9</v>
      </c>
      <c r="T43" s="41">
        <v>21.5</v>
      </c>
    </row>
    <row r="44" spans="1:20" ht="24.75" customHeight="1">
      <c r="A44" s="39" t="s">
        <v>164</v>
      </c>
      <c r="B44" s="39" t="s">
        <v>55</v>
      </c>
      <c r="C44" s="39" t="s">
        <v>56</v>
      </c>
      <c r="D44" s="39" t="s">
        <v>105</v>
      </c>
      <c r="E44" s="39" t="s">
        <v>106</v>
      </c>
      <c r="F44" s="40"/>
      <c r="G44" s="39" t="s">
        <v>59</v>
      </c>
      <c r="H44" s="39" t="s">
        <v>60</v>
      </c>
      <c r="I44" s="39" t="s">
        <v>61</v>
      </c>
      <c r="J44" s="39" t="s">
        <v>0</v>
      </c>
      <c r="K44" s="39" t="s">
        <v>100</v>
      </c>
      <c r="L44" s="39" t="s">
        <v>101</v>
      </c>
      <c r="M44" s="39" t="s">
        <v>59</v>
      </c>
      <c r="N44" s="39" t="s">
        <v>1</v>
      </c>
      <c r="O44" s="40"/>
      <c r="P44" s="40"/>
      <c r="Q44" s="39" t="s">
        <v>131</v>
      </c>
      <c r="R44" s="49" t="s">
        <v>215</v>
      </c>
      <c r="S44" s="41">
        <v>747.8</v>
      </c>
      <c r="T44" s="41">
        <v>752.4</v>
      </c>
    </row>
    <row r="45" spans="1:20" ht="12.75" customHeight="1">
      <c r="A45" s="39" t="s">
        <v>191</v>
      </c>
      <c r="B45" s="39"/>
      <c r="C45" s="39"/>
      <c r="D45" s="39"/>
      <c r="E45" s="39"/>
      <c r="F45" s="40"/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33" t="s">
        <v>122</v>
      </c>
      <c r="R45" s="48" t="s">
        <v>201</v>
      </c>
      <c r="S45" s="35">
        <f>SUM(S46)</f>
        <v>461189</v>
      </c>
      <c r="T45" s="35">
        <f>SUM(T46)</f>
        <v>452496.60000000003</v>
      </c>
    </row>
    <row r="46" spans="1:21" ht="25.5">
      <c r="A46" s="39" t="s">
        <v>192</v>
      </c>
      <c r="B46" s="31" t="s">
        <v>55</v>
      </c>
      <c r="C46" s="31" t="s">
        <v>56</v>
      </c>
      <c r="D46" s="31" t="s">
        <v>120</v>
      </c>
      <c r="E46" s="31" t="s">
        <v>121</v>
      </c>
      <c r="F46" s="32"/>
      <c r="G46" s="31" t="s">
        <v>59</v>
      </c>
      <c r="H46" s="31" t="s">
        <v>60</v>
      </c>
      <c r="I46" s="31" t="s">
        <v>61</v>
      </c>
      <c r="J46" s="31" t="s">
        <v>0</v>
      </c>
      <c r="K46" s="31" t="s">
        <v>55</v>
      </c>
      <c r="L46" s="31" t="s">
        <v>62</v>
      </c>
      <c r="M46" s="31" t="s">
        <v>59</v>
      </c>
      <c r="N46" s="31" t="s">
        <v>1</v>
      </c>
      <c r="O46" s="32"/>
      <c r="P46" s="32"/>
      <c r="Q46" s="33" t="s">
        <v>202</v>
      </c>
      <c r="R46" s="48" t="s">
        <v>172</v>
      </c>
      <c r="S46" s="35">
        <f>SUM(S47,S49,S51,S58,)</f>
        <v>461189</v>
      </c>
      <c r="T46" s="35">
        <f>SUM(T47,T49,T51,T58,)</f>
        <v>452496.60000000003</v>
      </c>
      <c r="U46" s="28"/>
    </row>
    <row r="47" spans="1:20" ht="25.5">
      <c r="A47" s="39" t="s">
        <v>193</v>
      </c>
      <c r="B47" s="1" t="s">
        <v>55</v>
      </c>
      <c r="C47" s="1" t="s">
        <v>56</v>
      </c>
      <c r="D47" s="1" t="s">
        <v>125</v>
      </c>
      <c r="E47" s="1" t="s">
        <v>126</v>
      </c>
      <c r="F47" s="2"/>
      <c r="G47" s="1" t="s">
        <v>12</v>
      </c>
      <c r="H47" s="1" t="s">
        <v>13</v>
      </c>
      <c r="I47" s="1" t="s">
        <v>61</v>
      </c>
      <c r="J47" s="1" t="s">
        <v>0</v>
      </c>
      <c r="K47" s="1" t="s">
        <v>123</v>
      </c>
      <c r="L47" s="1" t="s">
        <v>124</v>
      </c>
      <c r="M47" s="1" t="s">
        <v>59</v>
      </c>
      <c r="N47" s="1" t="s">
        <v>1</v>
      </c>
      <c r="O47" s="2"/>
      <c r="P47" s="2"/>
      <c r="Q47" s="39" t="s">
        <v>236</v>
      </c>
      <c r="R47" s="49" t="s">
        <v>237</v>
      </c>
      <c r="S47" s="41">
        <f>SUM(S48)</f>
        <v>117764</v>
      </c>
      <c r="T47" s="41">
        <f>SUM(T48)</f>
        <v>117764</v>
      </c>
    </row>
    <row r="48" spans="1:20" ht="25.5">
      <c r="A48" s="39" t="s">
        <v>85</v>
      </c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2"/>
      <c r="P48" s="2"/>
      <c r="Q48" s="39" t="s">
        <v>238</v>
      </c>
      <c r="R48" s="49" t="s">
        <v>154</v>
      </c>
      <c r="S48" s="41">
        <v>117764</v>
      </c>
      <c r="T48" s="41">
        <v>117764</v>
      </c>
    </row>
    <row r="49" spans="1:21" ht="25.5">
      <c r="A49" s="39" t="s">
        <v>149</v>
      </c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2"/>
      <c r="P49" s="2"/>
      <c r="Q49" s="39" t="s">
        <v>239</v>
      </c>
      <c r="R49" s="49" t="s">
        <v>240</v>
      </c>
      <c r="S49" s="41">
        <f>SUM(S50:S50)</f>
        <v>104160</v>
      </c>
      <c r="T49" s="41">
        <f>SUM(T50:T50)</f>
        <v>99030</v>
      </c>
      <c r="U49" s="28"/>
    </row>
    <row r="50" spans="1:20" ht="15.75" customHeight="1">
      <c r="A50" s="39" t="s">
        <v>134</v>
      </c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2"/>
      <c r="P50" s="2"/>
      <c r="Q50" s="39" t="s">
        <v>241</v>
      </c>
      <c r="R50" s="49" t="s">
        <v>184</v>
      </c>
      <c r="S50" s="41">
        <v>104160</v>
      </c>
      <c r="T50" s="41">
        <v>99030</v>
      </c>
    </row>
    <row r="51" spans="1:21" ht="25.5">
      <c r="A51" s="39" t="s">
        <v>165</v>
      </c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2"/>
      <c r="P51" s="2"/>
      <c r="Q51" s="39" t="s">
        <v>242</v>
      </c>
      <c r="R51" s="49" t="s">
        <v>243</v>
      </c>
      <c r="S51" s="41">
        <f>SUM(S52:S56)</f>
        <v>236868.8</v>
      </c>
      <c r="T51" s="41">
        <f>SUM(T52:T56)</f>
        <v>233306.4</v>
      </c>
      <c r="U51" s="28"/>
    </row>
    <row r="52" spans="1:21" ht="26.25" customHeight="1">
      <c r="A52" s="39" t="s">
        <v>194</v>
      </c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2"/>
      <c r="P52" s="2"/>
      <c r="Q52" s="39" t="s">
        <v>257</v>
      </c>
      <c r="R52" s="49" t="s">
        <v>258</v>
      </c>
      <c r="S52" s="41">
        <v>4095</v>
      </c>
      <c r="T52" s="41">
        <v>3779</v>
      </c>
      <c r="U52" s="28"/>
    </row>
    <row r="53" spans="1:21" ht="25.5" customHeight="1">
      <c r="A53" s="39" t="s">
        <v>166</v>
      </c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2"/>
      <c r="P53" s="2"/>
      <c r="Q53" s="39" t="s">
        <v>244</v>
      </c>
      <c r="R53" s="49" t="s">
        <v>185</v>
      </c>
      <c r="S53" s="41">
        <v>58961.8</v>
      </c>
      <c r="T53" s="41">
        <v>55717.4</v>
      </c>
      <c r="U53" s="28"/>
    </row>
    <row r="54" spans="1:20" ht="38.25" customHeight="1">
      <c r="A54" s="39" t="s">
        <v>167</v>
      </c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2"/>
      <c r="P54" s="2"/>
      <c r="Q54" s="39" t="s">
        <v>245</v>
      </c>
      <c r="R54" s="52" t="s">
        <v>155</v>
      </c>
      <c r="S54" s="41">
        <v>788</v>
      </c>
      <c r="T54" s="41">
        <v>788</v>
      </c>
    </row>
    <row r="55" spans="1:20" ht="25.5">
      <c r="A55" s="39" t="s">
        <v>205</v>
      </c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2"/>
      <c r="P55" s="2"/>
      <c r="Q55" s="39" t="s">
        <v>246</v>
      </c>
      <c r="R55" s="49" t="s">
        <v>173</v>
      </c>
      <c r="S55" s="41">
        <v>6453</v>
      </c>
      <c r="T55" s="41">
        <v>6451</v>
      </c>
    </row>
    <row r="56" spans="1:20" ht="12.75">
      <c r="A56" s="39" t="s">
        <v>206</v>
      </c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2"/>
      <c r="P56" s="2"/>
      <c r="Q56" s="39" t="s">
        <v>247</v>
      </c>
      <c r="R56" s="49" t="s">
        <v>188</v>
      </c>
      <c r="S56" s="41">
        <v>166571</v>
      </c>
      <c r="T56" s="41">
        <v>166571</v>
      </c>
    </row>
    <row r="57" spans="1:20" ht="13.5" customHeight="1">
      <c r="A57" s="39" t="s">
        <v>207</v>
      </c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2"/>
      <c r="P57" s="2"/>
      <c r="Q57" s="39" t="s">
        <v>248</v>
      </c>
      <c r="R57" s="49" t="s">
        <v>135</v>
      </c>
      <c r="S57" s="41">
        <f>SUM(S58)</f>
        <v>2396.2</v>
      </c>
      <c r="T57" s="41">
        <f>SUM(T58)</f>
        <v>2396.2</v>
      </c>
    </row>
    <row r="58" spans="1:20" ht="51">
      <c r="A58" s="39" t="s">
        <v>255</v>
      </c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2"/>
      <c r="P58" s="2"/>
      <c r="Q58" s="39" t="s">
        <v>249</v>
      </c>
      <c r="R58" s="49" t="s">
        <v>189</v>
      </c>
      <c r="S58" s="41">
        <v>2396.2</v>
      </c>
      <c r="T58" s="41">
        <v>2396.2</v>
      </c>
    </row>
    <row r="59" spans="1:20" ht="12.75">
      <c r="A59" s="39" t="s">
        <v>256</v>
      </c>
      <c r="B59" s="31" t="s">
        <v>55</v>
      </c>
      <c r="C59" s="31" t="s">
        <v>56</v>
      </c>
      <c r="D59" s="31" t="s">
        <v>116</v>
      </c>
      <c r="E59" s="31" t="s">
        <v>60</v>
      </c>
      <c r="F59" s="32"/>
      <c r="G59" s="31" t="s">
        <v>59</v>
      </c>
      <c r="H59" s="31" t="s">
        <v>60</v>
      </c>
      <c r="I59" s="31" t="s">
        <v>61</v>
      </c>
      <c r="J59" s="31" t="s">
        <v>0</v>
      </c>
      <c r="K59" s="31" t="s">
        <v>55</v>
      </c>
      <c r="L59" s="31" t="s">
        <v>62</v>
      </c>
      <c r="M59" s="31" t="s">
        <v>59</v>
      </c>
      <c r="N59" s="31" t="s">
        <v>1</v>
      </c>
      <c r="O59" s="32"/>
      <c r="P59" s="32"/>
      <c r="Q59" s="31" t="s">
        <v>23</v>
      </c>
      <c r="R59" s="48" t="s">
        <v>144</v>
      </c>
      <c r="S59" s="35">
        <f>SUM(S45,S13)</f>
        <v>646379.1</v>
      </c>
      <c r="T59" s="35">
        <f>SUM(T45,T13)</f>
        <v>642005.4000000001</v>
      </c>
    </row>
    <row r="60" spans="19:20" ht="12.75">
      <c r="S60" s="28"/>
      <c r="T60" s="28"/>
    </row>
    <row r="61" spans="1:20" ht="12.75">
      <c r="A61" s="24" t="s">
        <v>160</v>
      </c>
      <c r="Q61" s="56" t="s">
        <v>158</v>
      </c>
      <c r="R61" s="53"/>
      <c r="S61" s="36"/>
      <c r="T61" s="36"/>
    </row>
    <row r="62" spans="17:20" ht="13.5" customHeight="1">
      <c r="Q62" s="60" t="s">
        <v>250</v>
      </c>
      <c r="R62" s="60"/>
      <c r="S62" s="42">
        <v>10004</v>
      </c>
      <c r="T62" s="42">
        <v>10004</v>
      </c>
    </row>
    <row r="63" spans="17:20" ht="26.25" customHeight="1">
      <c r="Q63" s="61" t="s">
        <v>251</v>
      </c>
      <c r="R63" s="61"/>
      <c r="S63" s="42">
        <v>90338</v>
      </c>
      <c r="T63" s="44">
        <v>85208</v>
      </c>
    </row>
    <row r="64" spans="17:20" ht="13.5" customHeight="1">
      <c r="Q64" s="61" t="s">
        <v>159</v>
      </c>
      <c r="R64" s="61"/>
      <c r="S64" s="42">
        <v>3818</v>
      </c>
      <c r="T64" s="44">
        <v>3818</v>
      </c>
    </row>
    <row r="65" spans="17:18" ht="12" customHeight="1">
      <c r="Q65" s="53"/>
      <c r="R65" s="54"/>
    </row>
    <row r="66" spans="1:18" ht="12.75">
      <c r="A66" s="24" t="s">
        <v>186</v>
      </c>
      <c r="Q66" s="56" t="s">
        <v>158</v>
      </c>
      <c r="R66" s="55"/>
    </row>
    <row r="67" spans="1:20" ht="24" customHeight="1">
      <c r="A67" s="47"/>
      <c r="Q67" s="60" t="s">
        <v>217</v>
      </c>
      <c r="R67" s="60"/>
      <c r="S67" s="42">
        <v>102.3</v>
      </c>
      <c r="T67" s="42">
        <v>102.3</v>
      </c>
    </row>
    <row r="68" spans="17:20" ht="40.5" customHeight="1">
      <c r="Q68" s="60" t="s">
        <v>210</v>
      </c>
      <c r="R68" s="60"/>
      <c r="S68" s="42">
        <v>178</v>
      </c>
      <c r="T68" s="44">
        <v>178</v>
      </c>
    </row>
    <row r="69" spans="17:20" ht="24.75" customHeight="1">
      <c r="Q69" s="61" t="s">
        <v>218</v>
      </c>
      <c r="R69" s="60"/>
      <c r="S69" s="42">
        <v>50875</v>
      </c>
      <c r="T69" s="44">
        <v>47633</v>
      </c>
    </row>
    <row r="70" spans="17:20" ht="40.5" customHeight="1">
      <c r="Q70" s="61" t="s">
        <v>219</v>
      </c>
      <c r="R70" s="60"/>
      <c r="S70" s="42">
        <v>0.4</v>
      </c>
      <c r="T70" s="44">
        <v>0.4</v>
      </c>
    </row>
    <row r="71" spans="1:20" ht="26.25" customHeight="1">
      <c r="A71" s="47"/>
      <c r="Q71" s="61" t="s">
        <v>252</v>
      </c>
      <c r="R71" s="60"/>
      <c r="S71" s="44">
        <v>7433</v>
      </c>
      <c r="T71" s="44">
        <v>7433</v>
      </c>
    </row>
    <row r="72" spans="1:20" ht="37.5" customHeight="1">
      <c r="A72" s="47"/>
      <c r="Q72" s="61" t="s">
        <v>253</v>
      </c>
      <c r="R72" s="60"/>
      <c r="S72" s="57">
        <v>21</v>
      </c>
      <c r="T72" s="57">
        <v>21</v>
      </c>
    </row>
    <row r="73" spans="1:20" ht="24.75" customHeight="1">
      <c r="A73" s="47"/>
      <c r="Q73" s="61" t="s">
        <v>254</v>
      </c>
      <c r="R73" s="60"/>
      <c r="S73" s="44">
        <v>352.1</v>
      </c>
      <c r="T73" s="44">
        <v>349.7</v>
      </c>
    </row>
    <row r="74" spans="17:20" ht="10.5" customHeight="1">
      <c r="Q74" s="53"/>
      <c r="R74" s="54"/>
      <c r="S74" s="38"/>
      <c r="T74" s="38"/>
    </row>
    <row r="75" spans="1:20" ht="12.75" customHeight="1">
      <c r="A75" s="24" t="s">
        <v>187</v>
      </c>
      <c r="Q75" s="56" t="s">
        <v>158</v>
      </c>
      <c r="R75" s="54"/>
      <c r="S75" s="38"/>
      <c r="T75" s="38"/>
    </row>
    <row r="76" spans="1:20" ht="53.25" customHeight="1">
      <c r="A76" s="47"/>
      <c r="Q76" s="70" t="s">
        <v>208</v>
      </c>
      <c r="R76" s="70"/>
      <c r="S76" s="42">
        <v>111001</v>
      </c>
      <c r="T76" s="42">
        <v>111001</v>
      </c>
    </row>
    <row r="77" spans="1:20" ht="39" customHeight="1">
      <c r="A77" s="47"/>
      <c r="Q77" s="70" t="s">
        <v>209</v>
      </c>
      <c r="R77" s="70"/>
      <c r="S77" s="44">
        <v>55570</v>
      </c>
      <c r="T77" s="44">
        <v>55570</v>
      </c>
    </row>
    <row r="78" spans="1:20" ht="12" customHeight="1">
      <c r="A78" s="47"/>
      <c r="Q78" s="55"/>
      <c r="R78" s="55"/>
      <c r="S78" s="38"/>
      <c r="T78" s="38"/>
    </row>
    <row r="79" spans="1:18" ht="12.75" customHeight="1">
      <c r="A79" s="24" t="s">
        <v>168</v>
      </c>
      <c r="Q79" s="56" t="s">
        <v>158</v>
      </c>
      <c r="R79" s="55"/>
    </row>
    <row r="80" spans="17:20" ht="27.75" customHeight="1">
      <c r="Q80" s="60" t="s">
        <v>195</v>
      </c>
      <c r="R80" s="60"/>
      <c r="S80" s="58">
        <v>1828</v>
      </c>
      <c r="T80" s="58">
        <v>1828</v>
      </c>
    </row>
    <row r="81" spans="17:20" ht="26.25" customHeight="1">
      <c r="Q81" s="61" t="s">
        <v>190</v>
      </c>
      <c r="R81" s="60"/>
      <c r="S81" s="59">
        <v>568.2</v>
      </c>
      <c r="T81" s="59">
        <v>568.2</v>
      </c>
    </row>
    <row r="86" ht="160.5" customHeight="1"/>
    <row r="90" ht="136.5" customHeight="1"/>
    <row r="91" ht="81" customHeight="1"/>
    <row r="92" ht="93.75" customHeight="1"/>
  </sheetData>
  <sheetProtection/>
  <mergeCells count="20">
    <mergeCell ref="Q9:Q11"/>
    <mergeCell ref="R9:R11"/>
    <mergeCell ref="Q77:R77"/>
    <mergeCell ref="Q70:R70"/>
    <mergeCell ref="Q71:R71"/>
    <mergeCell ref="Q72:R72"/>
    <mergeCell ref="Q69:R69"/>
    <mergeCell ref="Q67:R67"/>
    <mergeCell ref="Q68:R68"/>
    <mergeCell ref="Q76:R76"/>
    <mergeCell ref="Q80:R80"/>
    <mergeCell ref="Q81:R81"/>
    <mergeCell ref="A3:T5"/>
    <mergeCell ref="Q64:R64"/>
    <mergeCell ref="A7:S7"/>
    <mergeCell ref="Q62:R62"/>
    <mergeCell ref="Q63:R63"/>
    <mergeCell ref="A9:A11"/>
    <mergeCell ref="S9:T9"/>
    <mergeCell ref="Q73:R73"/>
  </mergeCells>
  <printOptions/>
  <pageMargins left="0.7874015748031497" right="0.7874015748031497" top="0.7874015748031497" bottom="0.7874015748031497" header="0" footer="0"/>
  <pageSetup firstPageNumber="21" useFirstPageNumber="1" fitToHeight="1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011z</cp:lastModifiedBy>
  <cp:lastPrinted>2016-11-12T08:06:08Z</cp:lastPrinted>
  <dcterms:created xsi:type="dcterms:W3CDTF">2005-10-01T10:04:25Z</dcterms:created>
  <dcterms:modified xsi:type="dcterms:W3CDTF">2016-12-29T06:19:02Z</dcterms:modified>
  <cp:category/>
  <cp:version/>
  <cp:contentType/>
  <cp:contentStatus/>
</cp:coreProperties>
</file>