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<sst xmlns="http://schemas.openxmlformats.org/spreadsheetml/2006/main" count="66" uniqueCount="57">
  <si>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>Номер строки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</si>
  <si>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</si>
  <si>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</si>
  <si>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</si>
  <si>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</si>
  <si>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</si>
  <si>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</si>
  <si>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</si>
  <si>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первичного воинского учета на территориях, где отсутствуют военные комиссариаты</t>
  </si>
  <si>
    <t>Межбюджетные трансферты на комплектование книжных фондов муниципальных библиотек сельских поселений</t>
  </si>
  <si>
    <t>Итого:</t>
  </si>
  <si>
    <t>Межбюджетные трансферты на грантовую поддержку местных инициатив граждан, проживающих в сельской местности</t>
  </si>
  <si>
    <t>Межбюджетные трансферты на организацию и проведение праздников, конкурсов и фестивалей для населения</t>
  </si>
  <si>
    <t>Субвенции на осуществление государственных полномочий по составлению списков кандидатов в присяжные заседатели федеральных судов общей юрисдикции</t>
  </si>
  <si>
    <t>Межбюджетные трансферты на капитальный ремонт гидротехнических сооружений</t>
  </si>
  <si>
    <t>исполнено</t>
  </si>
  <si>
    <t>в %</t>
  </si>
  <si>
    <t>предусмртрено решением о бюджете</t>
  </si>
  <si>
    <t xml:space="preserve">Расходы бюджета, осуществленные
 в 2019 году (тыс. руб.)
</t>
  </si>
  <si>
    <t>Межбюджетные трансферты на возведение мемориального комплекса "Память" в с.Байкалово</t>
  </si>
  <si>
    <t>01107И9150</t>
  </si>
  <si>
    <t>01301И6140</t>
  </si>
  <si>
    <t>01302И6020</t>
  </si>
  <si>
    <t>Межбюджетные трансферты на оплату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</si>
  <si>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0130746500</t>
  </si>
  <si>
    <t>Межбюджетные трансферты на реализацию проектов по приоритетным направлениям работы с молодежью на территории Свердловской области</t>
  </si>
  <si>
    <t>0140148П00</t>
  </si>
  <si>
    <t>Межбюджетные трансферты на развитие газификации в сельской местности</t>
  </si>
  <si>
    <t>0170245671</t>
  </si>
  <si>
    <t>Межбюджетные трансферты на реконструкцию сетей водоснабжения в с.Байкалово по ул.Мальгина и ул.Свердлова</t>
  </si>
  <si>
    <t>01702И3300</t>
  </si>
  <si>
    <t>0170345673</t>
  </si>
  <si>
    <t>01703L5670</t>
  </si>
  <si>
    <t>Межбюджетные трансферты на реализацию муниципальных программ по энергосбережению и повышению энергетической эффективности</t>
  </si>
  <si>
    <t>0190142Б00</t>
  </si>
  <si>
    <t>Межбюджетные трансферты на содержание автомобильных  дорог общего пользования межмуниципального значения</t>
  </si>
  <si>
    <t>01Б02И4090</t>
  </si>
  <si>
    <t>Межбюджетные трансферты на ямочный ремонт автомобильной дороги по ул.Советская в с.Елань</t>
  </si>
  <si>
    <t>01Б02И4240</t>
  </si>
  <si>
    <t>Устройство подъезда к фельдшерско-акушерскому пункту в д.Менщикова</t>
  </si>
  <si>
    <t>01Б03И4120</t>
  </si>
  <si>
    <t>Межбюджетные трансферты на укрепление автомобильной дороги по ул.Строителей в с.Байкалово</t>
  </si>
  <si>
    <t>01Б03И4210</t>
  </si>
  <si>
    <t>Межбюджетные трансферты на ремонт дороги по ул.Южная в с.Городище</t>
  </si>
  <si>
    <t>01Б03И4220</t>
  </si>
  <si>
    <t>Межбюджетные трансферты  на ремонт дороги в д.Ларина, ул.Центральная</t>
  </si>
  <si>
    <t>01Б03И4230</t>
  </si>
  <si>
    <t>Межбюджетные трансферты на проведение работ по описанию местоположения границ территориальных зон и населенных пунктов, расположеннх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</si>
  <si>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01Ж0143800</t>
  </si>
  <si>
    <t>01Л02L0160</t>
  </si>
  <si>
    <t>01Ц0141100</t>
  </si>
  <si>
    <t>Межбюджетные трансферты на формирование современной городской среды в целях реализации национального проекта "Жилье и городская среда"</t>
  </si>
  <si>
    <t>090F255550</t>
  </si>
  <si>
    <t>5000051180</t>
  </si>
  <si>
    <t>5000051200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</si>
  <si>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 за 2019 год</t>
  </si>
  <si>
    <t xml:space="preserve">«Приложение 7
к решению Думы муниципального образования
Байкаловский муниципальный район
№ 241 от «22» мая 2020 г.
 «Об утверждении отчета об исполнении бюджета 
муниципального образования Байкаловский  
муниципальный  район за 2019 год»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</si>
</sst>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8" fontId="1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178" fontId="1" fillId="0" borderId="10" xfId="0" applyNumberFormat="1" applyFont="1" applyFill="1" applyBorder="1" applyAlignment="1">
      <alignment horizontal="right" vertical="top"/>
    </xf>
    <xf numFmtId="178" fontId="1" fillId="33" borderId="10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vertical="top"/>
    </xf>
    <xf numFmtId="178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179" fontId="1" fillId="0" borderId="10" xfId="0" applyNumberFormat="1" applyFont="1" applyBorder="1" applyAlignment="1">
      <alignment horizontal="right" vertical="top"/>
    </xf>
    <xf numFmtId="179" fontId="1" fillId="33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A1" sqref="A1:O7"/>
    </sheetView>
  </sheetViews>
  <sheetFormatPr defaultColWidth="9.00390625" defaultRowHeight="12.75"/>
  <cols>
    <col min="1" max="1" width="6.625" style="2" customWidth="1"/>
    <col min="2" max="2" width="46.25390625" style="2" customWidth="1"/>
    <col min="3" max="3" width="13.25390625" style="2" customWidth="1"/>
    <col min="4" max="4" width="9.625" style="2" customWidth="1"/>
    <col min="5" max="5" width="9.875" style="2" customWidth="1"/>
    <col min="6" max="6" width="6.375" style="2" customWidth="1"/>
    <col min="7" max="7" width="9.625" style="2" customWidth="1"/>
    <col min="8" max="8" width="10.375" style="2" customWidth="1"/>
    <col min="9" max="9" width="6.75390625" style="2" customWidth="1"/>
    <col min="10" max="10" width="9.125" style="2" customWidth="1"/>
    <col min="11" max="11" width="9.375" style="2" customWidth="1"/>
    <col min="12" max="12" width="6.25390625" style="2" customWidth="1"/>
    <col min="13" max="13" width="9.875" style="2" customWidth="1"/>
    <col min="14" max="14" width="9.75390625" style="2" customWidth="1"/>
    <col min="15" max="15" width="7.75390625" style="2" customWidth="1"/>
  </cols>
  <sheetData>
    <row r="1" spans="1:15" ht="12.75">
      <c r="A1" s="29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50.25" customHeight="1">
      <c r="A8" s="31" t="s">
        <v>55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4.5" customHeight="1">
      <c r="A10" s="21" t="s">
        <v>0</v>
      </c>
      <c r="B10" s="24" t="s">
        <v>5</v>
      </c>
      <c r="C10" s="21" t="s">
        <v>4</v>
      </c>
      <c r="D10" s="24" t="s">
        <v>18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</row>
    <row r="11" spans="1:15" ht="33.75" customHeight="1">
      <c r="A11" s="22"/>
      <c r="B11" s="25"/>
      <c r="C11" s="22"/>
      <c r="D11" s="34" t="s">
        <v>3</v>
      </c>
      <c r="E11" s="35"/>
      <c r="F11" s="36"/>
      <c r="G11" s="34" t="s">
        <v>2</v>
      </c>
      <c r="H11" s="35"/>
      <c r="I11" s="36"/>
      <c r="J11" s="34" t="s">
        <v>1</v>
      </c>
      <c r="K11" s="35"/>
      <c r="L11" s="36"/>
      <c r="M11" s="34" t="s">
        <v>6</v>
      </c>
      <c r="N11" s="35"/>
      <c r="O11" s="36"/>
    </row>
    <row r="12" spans="1:15" ht="52.5" customHeight="1">
      <c r="A12" s="23"/>
      <c r="B12" s="26"/>
      <c r="C12" s="23"/>
      <c r="D12" s="18" t="s">
        <v>17</v>
      </c>
      <c r="E12" s="19" t="s">
        <v>15</v>
      </c>
      <c r="F12" s="20" t="s">
        <v>16</v>
      </c>
      <c r="G12" s="18" t="s">
        <v>17</v>
      </c>
      <c r="H12" s="19" t="s">
        <v>15</v>
      </c>
      <c r="I12" s="20" t="s">
        <v>16</v>
      </c>
      <c r="J12" s="18" t="s">
        <v>17</v>
      </c>
      <c r="K12" s="19" t="s">
        <v>15</v>
      </c>
      <c r="L12" s="20" t="s">
        <v>16</v>
      </c>
      <c r="M12" s="18" t="s">
        <v>17</v>
      </c>
      <c r="N12" s="19" t="s">
        <v>15</v>
      </c>
      <c r="O12" s="20" t="s">
        <v>16</v>
      </c>
    </row>
    <row r="13" spans="1:15" ht="24">
      <c r="A13" s="7">
        <v>1</v>
      </c>
      <c r="B13" s="8" t="s">
        <v>19</v>
      </c>
      <c r="C13" s="9" t="s">
        <v>20</v>
      </c>
      <c r="D13" s="16"/>
      <c r="E13" s="3"/>
      <c r="F13" s="4"/>
      <c r="G13" s="16">
        <v>454.4</v>
      </c>
      <c r="H13" s="3">
        <v>454.4</v>
      </c>
      <c r="I13" s="4">
        <f>H13/G13*100</f>
        <v>100</v>
      </c>
      <c r="J13" s="16"/>
      <c r="K13" s="3"/>
      <c r="L13" s="4"/>
      <c r="M13" s="5">
        <f>D13+G13+J13</f>
        <v>454.4</v>
      </c>
      <c r="N13" s="3">
        <f>E13+H13+K13</f>
        <v>454.4</v>
      </c>
      <c r="O13" s="4">
        <f>N13/M13*100</f>
        <v>100</v>
      </c>
    </row>
    <row r="14" spans="1:15" ht="36">
      <c r="A14" s="7">
        <f>A13+1</f>
        <v>2</v>
      </c>
      <c r="B14" s="10" t="s">
        <v>12</v>
      </c>
      <c r="C14" s="11" t="s">
        <v>21</v>
      </c>
      <c r="D14" s="17"/>
      <c r="E14" s="3"/>
      <c r="F14" s="4"/>
      <c r="G14" s="17">
        <v>218</v>
      </c>
      <c r="H14" s="3">
        <v>218</v>
      </c>
      <c r="I14" s="4">
        <f aca="true" t="shared" si="0" ref="I14:I35">H14/G14*100</f>
        <v>100</v>
      </c>
      <c r="J14" s="17"/>
      <c r="K14" s="3"/>
      <c r="L14" s="4"/>
      <c r="M14" s="5">
        <f aca="true" t="shared" si="1" ref="M14:M34">D14+G14+J14</f>
        <v>218</v>
      </c>
      <c r="N14" s="3">
        <f aca="true" t="shared" si="2" ref="N14:N34">E14+H14+K14</f>
        <v>218</v>
      </c>
      <c r="O14" s="4">
        <f aca="true" t="shared" si="3" ref="O14:O35">N14/M14*100</f>
        <v>100</v>
      </c>
    </row>
    <row r="15" spans="1:15" ht="36">
      <c r="A15" s="7">
        <f aca="true" t="shared" si="4" ref="A15:A35">A14+1</f>
        <v>3</v>
      </c>
      <c r="B15" s="10" t="s">
        <v>9</v>
      </c>
      <c r="C15" s="11" t="s">
        <v>22</v>
      </c>
      <c r="D15" s="17">
        <v>50</v>
      </c>
      <c r="E15" s="3">
        <v>50</v>
      </c>
      <c r="F15" s="4">
        <f aca="true" t="shared" si="5" ref="F15:F35">E15/D15*100</f>
        <v>100</v>
      </c>
      <c r="G15" s="17">
        <v>68</v>
      </c>
      <c r="H15" s="6">
        <v>68</v>
      </c>
      <c r="I15" s="4">
        <f t="shared" si="0"/>
        <v>100</v>
      </c>
      <c r="J15" s="17">
        <v>50</v>
      </c>
      <c r="K15" s="3">
        <v>50</v>
      </c>
      <c r="L15" s="4">
        <f aca="true" t="shared" si="6" ref="L15:L35">K15/J15*100</f>
        <v>100</v>
      </c>
      <c r="M15" s="5">
        <f t="shared" si="1"/>
        <v>168</v>
      </c>
      <c r="N15" s="3">
        <f t="shared" si="2"/>
        <v>168</v>
      </c>
      <c r="O15" s="4">
        <f t="shared" si="3"/>
        <v>100</v>
      </c>
    </row>
    <row r="16" spans="1:15" ht="60">
      <c r="A16" s="7">
        <f t="shared" si="4"/>
        <v>4</v>
      </c>
      <c r="B16" s="10" t="s">
        <v>23</v>
      </c>
      <c r="C16" s="11" t="s">
        <v>24</v>
      </c>
      <c r="D16" s="17">
        <v>547.8</v>
      </c>
      <c r="E16" s="3">
        <v>547.8</v>
      </c>
      <c r="F16" s="4">
        <f t="shared" si="5"/>
        <v>100</v>
      </c>
      <c r="G16" s="17">
        <v>976.6</v>
      </c>
      <c r="H16" s="3">
        <v>976.6</v>
      </c>
      <c r="I16" s="4">
        <f t="shared" si="0"/>
        <v>100</v>
      </c>
      <c r="J16" s="17">
        <v>500.6</v>
      </c>
      <c r="K16" s="3">
        <v>500.6</v>
      </c>
      <c r="L16" s="4">
        <f t="shared" si="6"/>
        <v>100</v>
      </c>
      <c r="M16" s="5">
        <f t="shared" si="1"/>
        <v>2025</v>
      </c>
      <c r="N16" s="3">
        <f t="shared" si="2"/>
        <v>2025</v>
      </c>
      <c r="O16" s="4">
        <f t="shared" si="3"/>
        <v>100</v>
      </c>
    </row>
    <row r="17" spans="1:15" ht="36">
      <c r="A17" s="7">
        <f t="shared" si="4"/>
        <v>5</v>
      </c>
      <c r="B17" s="10" t="s">
        <v>25</v>
      </c>
      <c r="C17" s="11" t="s">
        <v>26</v>
      </c>
      <c r="D17" s="17"/>
      <c r="E17" s="3"/>
      <c r="F17" s="4"/>
      <c r="G17" s="17">
        <v>100</v>
      </c>
      <c r="H17" s="3">
        <v>100</v>
      </c>
      <c r="I17" s="4">
        <f t="shared" si="0"/>
        <v>100</v>
      </c>
      <c r="J17" s="17"/>
      <c r="K17" s="3"/>
      <c r="L17" s="4"/>
      <c r="M17" s="5">
        <f t="shared" si="1"/>
        <v>100</v>
      </c>
      <c r="N17" s="3">
        <f t="shared" si="2"/>
        <v>100</v>
      </c>
      <c r="O17" s="4">
        <f t="shared" si="3"/>
        <v>100</v>
      </c>
    </row>
    <row r="18" spans="1:15" ht="24">
      <c r="A18" s="7">
        <f t="shared" si="4"/>
        <v>6</v>
      </c>
      <c r="B18" s="10" t="s">
        <v>27</v>
      </c>
      <c r="C18" s="11" t="s">
        <v>28</v>
      </c>
      <c r="D18" s="17"/>
      <c r="E18" s="3"/>
      <c r="F18" s="4"/>
      <c r="G18" s="17">
        <v>7455.8</v>
      </c>
      <c r="H18" s="3">
        <v>7455.8</v>
      </c>
      <c r="I18" s="4">
        <f t="shared" si="0"/>
        <v>100</v>
      </c>
      <c r="J18" s="17"/>
      <c r="K18" s="3"/>
      <c r="L18" s="4"/>
      <c r="M18" s="5">
        <f t="shared" si="1"/>
        <v>7455.8</v>
      </c>
      <c r="N18" s="3">
        <f t="shared" si="2"/>
        <v>7455.8</v>
      </c>
      <c r="O18" s="4">
        <f t="shared" si="3"/>
        <v>100</v>
      </c>
    </row>
    <row r="19" spans="1:15" ht="36">
      <c r="A19" s="7">
        <f t="shared" si="4"/>
        <v>7</v>
      </c>
      <c r="B19" s="10" t="s">
        <v>29</v>
      </c>
      <c r="C19" s="11" t="s">
        <v>30</v>
      </c>
      <c r="D19" s="17"/>
      <c r="E19" s="3"/>
      <c r="F19" s="4"/>
      <c r="G19" s="17">
        <v>2985</v>
      </c>
      <c r="H19" s="3">
        <v>2985</v>
      </c>
      <c r="I19" s="4">
        <f t="shared" si="0"/>
        <v>100</v>
      </c>
      <c r="J19" s="17"/>
      <c r="K19" s="3"/>
      <c r="L19" s="4"/>
      <c r="M19" s="5">
        <f t="shared" si="1"/>
        <v>2985</v>
      </c>
      <c r="N19" s="3">
        <f t="shared" si="2"/>
        <v>2985</v>
      </c>
      <c r="O19" s="4">
        <f t="shared" si="3"/>
        <v>100</v>
      </c>
    </row>
    <row r="20" spans="1:15" ht="12.75">
      <c r="A20" s="7">
        <f t="shared" si="4"/>
        <v>8</v>
      </c>
      <c r="B20" s="27" t="s">
        <v>11</v>
      </c>
      <c r="C20" s="11" t="s">
        <v>31</v>
      </c>
      <c r="D20" s="17">
        <v>105.9</v>
      </c>
      <c r="E20" s="3">
        <v>105.9</v>
      </c>
      <c r="F20" s="4">
        <f t="shared" si="5"/>
        <v>100</v>
      </c>
      <c r="G20" s="17"/>
      <c r="H20" s="3"/>
      <c r="I20" s="4"/>
      <c r="J20" s="17"/>
      <c r="K20" s="3"/>
      <c r="L20" s="4"/>
      <c r="M20" s="5">
        <f t="shared" si="1"/>
        <v>105.9</v>
      </c>
      <c r="N20" s="3">
        <f t="shared" si="2"/>
        <v>105.9</v>
      </c>
      <c r="O20" s="4">
        <f t="shared" si="3"/>
        <v>100</v>
      </c>
    </row>
    <row r="21" spans="1:15" ht="12.75">
      <c r="A21" s="7">
        <f t="shared" si="4"/>
        <v>9</v>
      </c>
      <c r="B21" s="28"/>
      <c r="C21" s="11" t="s">
        <v>32</v>
      </c>
      <c r="D21" s="17">
        <v>588</v>
      </c>
      <c r="E21" s="3">
        <v>588</v>
      </c>
      <c r="F21" s="4">
        <f t="shared" si="5"/>
        <v>100</v>
      </c>
      <c r="G21" s="17"/>
      <c r="H21" s="3"/>
      <c r="I21" s="4"/>
      <c r="J21" s="17"/>
      <c r="K21" s="3"/>
      <c r="L21" s="4"/>
      <c r="M21" s="5">
        <f t="shared" si="1"/>
        <v>588</v>
      </c>
      <c r="N21" s="3">
        <f t="shared" si="2"/>
        <v>588</v>
      </c>
      <c r="O21" s="4">
        <f t="shared" si="3"/>
        <v>100</v>
      </c>
    </row>
    <row r="22" spans="1:15" ht="36">
      <c r="A22" s="7">
        <f t="shared" si="4"/>
        <v>10</v>
      </c>
      <c r="B22" s="10" t="s">
        <v>33</v>
      </c>
      <c r="C22" s="11" t="s">
        <v>34</v>
      </c>
      <c r="D22" s="17">
        <v>2789.1</v>
      </c>
      <c r="E22" s="3">
        <v>2510.2</v>
      </c>
      <c r="F22" s="4">
        <f t="shared" si="5"/>
        <v>90.00035853859669</v>
      </c>
      <c r="G22" s="17">
        <v>4741</v>
      </c>
      <c r="H22" s="3">
        <v>4485.5</v>
      </c>
      <c r="I22" s="4">
        <f t="shared" si="0"/>
        <v>94.61084159460029</v>
      </c>
      <c r="J22" s="17"/>
      <c r="K22" s="3"/>
      <c r="L22" s="4"/>
      <c r="M22" s="5">
        <f t="shared" si="1"/>
        <v>7530.1</v>
      </c>
      <c r="N22" s="3">
        <f t="shared" si="2"/>
        <v>6995.7</v>
      </c>
      <c r="O22" s="4">
        <f t="shared" si="3"/>
        <v>92.90314869656446</v>
      </c>
    </row>
    <row r="23" spans="1:15" ht="36">
      <c r="A23" s="7">
        <f t="shared" si="4"/>
        <v>11</v>
      </c>
      <c r="B23" s="10" t="s">
        <v>35</v>
      </c>
      <c r="C23" s="11" t="s">
        <v>36</v>
      </c>
      <c r="D23" s="17">
        <v>276.9</v>
      </c>
      <c r="E23" s="3">
        <v>196.9</v>
      </c>
      <c r="F23" s="4">
        <f t="shared" si="5"/>
        <v>71.1087035030697</v>
      </c>
      <c r="G23" s="17">
        <v>158.9</v>
      </c>
      <c r="H23" s="3">
        <v>119.7</v>
      </c>
      <c r="I23" s="4">
        <f t="shared" si="0"/>
        <v>75.33039647577093</v>
      </c>
      <c r="J23" s="17">
        <v>342.2</v>
      </c>
      <c r="K23" s="3">
        <v>342.2</v>
      </c>
      <c r="L23" s="4">
        <f t="shared" si="6"/>
        <v>100</v>
      </c>
      <c r="M23" s="5">
        <f t="shared" si="1"/>
        <v>778</v>
      </c>
      <c r="N23" s="3">
        <f t="shared" si="2"/>
        <v>658.8</v>
      </c>
      <c r="O23" s="4">
        <f t="shared" si="3"/>
        <v>84.67866323907455</v>
      </c>
    </row>
    <row r="24" spans="1:15" ht="24">
      <c r="A24" s="7">
        <f t="shared" si="4"/>
        <v>12</v>
      </c>
      <c r="B24" s="10" t="s">
        <v>37</v>
      </c>
      <c r="C24" s="11" t="s">
        <v>38</v>
      </c>
      <c r="D24" s="17"/>
      <c r="E24" s="3"/>
      <c r="F24" s="4"/>
      <c r="G24" s="17"/>
      <c r="H24" s="3"/>
      <c r="I24" s="4"/>
      <c r="J24" s="16">
        <v>200.1</v>
      </c>
      <c r="K24" s="3">
        <v>200.1</v>
      </c>
      <c r="L24" s="4">
        <f t="shared" si="6"/>
        <v>100</v>
      </c>
      <c r="M24" s="5">
        <f t="shared" si="1"/>
        <v>200.1</v>
      </c>
      <c r="N24" s="3">
        <f t="shared" si="2"/>
        <v>200.1</v>
      </c>
      <c r="O24" s="4">
        <f t="shared" si="3"/>
        <v>100</v>
      </c>
    </row>
    <row r="25" spans="1:15" ht="24">
      <c r="A25" s="7">
        <f t="shared" si="4"/>
        <v>13</v>
      </c>
      <c r="B25" s="10" t="s">
        <v>39</v>
      </c>
      <c r="C25" s="11" t="s">
        <v>40</v>
      </c>
      <c r="D25" s="17"/>
      <c r="E25" s="3"/>
      <c r="F25" s="4"/>
      <c r="G25" s="17"/>
      <c r="H25" s="3"/>
      <c r="I25" s="4"/>
      <c r="J25" s="16">
        <v>172.6</v>
      </c>
      <c r="K25" s="3">
        <v>172.6</v>
      </c>
      <c r="L25" s="4">
        <f t="shared" si="6"/>
        <v>100</v>
      </c>
      <c r="M25" s="5">
        <f t="shared" si="1"/>
        <v>172.6</v>
      </c>
      <c r="N25" s="3">
        <f t="shared" si="2"/>
        <v>172.6</v>
      </c>
      <c r="O25" s="4">
        <f t="shared" si="3"/>
        <v>100</v>
      </c>
    </row>
    <row r="26" spans="1:15" ht="36">
      <c r="A26" s="7">
        <f t="shared" si="4"/>
        <v>14</v>
      </c>
      <c r="B26" s="10" t="s">
        <v>41</v>
      </c>
      <c r="C26" s="11" t="s">
        <v>42</v>
      </c>
      <c r="D26" s="17"/>
      <c r="E26" s="3"/>
      <c r="F26" s="4"/>
      <c r="G26" s="17">
        <v>4000</v>
      </c>
      <c r="H26" s="3">
        <v>4000</v>
      </c>
      <c r="I26" s="4">
        <f t="shared" si="0"/>
        <v>100</v>
      </c>
      <c r="J26" s="17"/>
      <c r="K26" s="3"/>
      <c r="L26" s="4"/>
      <c r="M26" s="5">
        <f t="shared" si="1"/>
        <v>4000</v>
      </c>
      <c r="N26" s="3">
        <f t="shared" si="2"/>
        <v>4000</v>
      </c>
      <c r="O26" s="4">
        <f t="shared" si="3"/>
        <v>100</v>
      </c>
    </row>
    <row r="27" spans="1:15" ht="24">
      <c r="A27" s="7">
        <f t="shared" si="4"/>
        <v>15</v>
      </c>
      <c r="B27" s="10" t="s">
        <v>43</v>
      </c>
      <c r="C27" s="11" t="s">
        <v>44</v>
      </c>
      <c r="D27" s="17">
        <v>172.5</v>
      </c>
      <c r="E27" s="3">
        <v>172.5</v>
      </c>
      <c r="F27" s="4">
        <f t="shared" si="5"/>
        <v>100</v>
      </c>
      <c r="G27" s="17"/>
      <c r="H27" s="3"/>
      <c r="I27" s="4"/>
      <c r="J27" s="17"/>
      <c r="K27" s="3"/>
      <c r="L27" s="4"/>
      <c r="M27" s="5">
        <f t="shared" si="1"/>
        <v>172.5</v>
      </c>
      <c r="N27" s="3">
        <f t="shared" si="2"/>
        <v>172.5</v>
      </c>
      <c r="O27" s="4">
        <f t="shared" si="3"/>
        <v>100</v>
      </c>
    </row>
    <row r="28" spans="1:15" ht="24">
      <c r="A28" s="7">
        <f t="shared" si="4"/>
        <v>16</v>
      </c>
      <c r="B28" s="10" t="s">
        <v>45</v>
      </c>
      <c r="C28" s="11" t="s">
        <v>46</v>
      </c>
      <c r="D28" s="17"/>
      <c r="E28" s="3"/>
      <c r="F28" s="4"/>
      <c r="G28" s="17"/>
      <c r="H28" s="3"/>
      <c r="I28" s="4"/>
      <c r="J28" s="17">
        <v>814.7</v>
      </c>
      <c r="K28" s="3">
        <v>814.7</v>
      </c>
      <c r="L28" s="4">
        <f t="shared" si="6"/>
        <v>100</v>
      </c>
      <c r="M28" s="5">
        <f t="shared" si="1"/>
        <v>814.7</v>
      </c>
      <c r="N28" s="3">
        <v>814.7</v>
      </c>
      <c r="O28" s="4">
        <f t="shared" si="3"/>
        <v>100</v>
      </c>
    </row>
    <row r="29" spans="1:15" ht="101.25" customHeight="1">
      <c r="A29" s="7">
        <f t="shared" si="4"/>
        <v>17</v>
      </c>
      <c r="B29" s="10" t="s">
        <v>47</v>
      </c>
      <c r="C29" s="11" t="s">
        <v>48</v>
      </c>
      <c r="D29" s="17">
        <v>563.5</v>
      </c>
      <c r="E29" s="3">
        <v>463.3</v>
      </c>
      <c r="F29" s="4">
        <f t="shared" si="5"/>
        <v>82.21827861579415</v>
      </c>
      <c r="G29" s="17">
        <v>832.3</v>
      </c>
      <c r="H29" s="3">
        <v>780.9</v>
      </c>
      <c r="I29" s="4">
        <f t="shared" si="0"/>
        <v>93.82434218430853</v>
      </c>
      <c r="J29" s="17">
        <v>1925</v>
      </c>
      <c r="K29" s="3">
        <v>1552.5</v>
      </c>
      <c r="L29" s="4">
        <f t="shared" si="6"/>
        <v>80.64935064935065</v>
      </c>
      <c r="M29" s="5">
        <f t="shared" si="1"/>
        <v>3320.8</v>
      </c>
      <c r="N29" s="3">
        <f t="shared" si="2"/>
        <v>2796.7</v>
      </c>
      <c r="O29" s="4">
        <f t="shared" si="3"/>
        <v>84.21765839556731</v>
      </c>
    </row>
    <row r="30" spans="1:15" ht="24">
      <c r="A30" s="7">
        <f t="shared" si="4"/>
        <v>18</v>
      </c>
      <c r="B30" s="10" t="s">
        <v>14</v>
      </c>
      <c r="C30" s="11" t="s">
        <v>49</v>
      </c>
      <c r="D30" s="17"/>
      <c r="E30" s="3"/>
      <c r="F30" s="4"/>
      <c r="G30" s="17">
        <v>12710</v>
      </c>
      <c r="H30" s="3">
        <v>12710</v>
      </c>
      <c r="I30" s="4">
        <f t="shared" si="0"/>
        <v>100</v>
      </c>
      <c r="J30" s="17"/>
      <c r="K30" s="3"/>
      <c r="L30" s="4"/>
      <c r="M30" s="5">
        <f t="shared" si="1"/>
        <v>12710</v>
      </c>
      <c r="N30" s="3">
        <f t="shared" si="2"/>
        <v>12710</v>
      </c>
      <c r="O30" s="4">
        <f t="shared" si="3"/>
        <v>100</v>
      </c>
    </row>
    <row r="31" spans="1:15" ht="72">
      <c r="A31" s="7">
        <f t="shared" si="4"/>
        <v>19</v>
      </c>
      <c r="B31" s="10" t="s">
        <v>7</v>
      </c>
      <c r="C31" s="11" t="s">
        <v>50</v>
      </c>
      <c r="D31" s="17">
        <v>0.1</v>
      </c>
      <c r="E31" s="3">
        <v>0.1</v>
      </c>
      <c r="F31" s="4">
        <f t="shared" si="5"/>
        <v>100</v>
      </c>
      <c r="G31" s="17">
        <v>0.1</v>
      </c>
      <c r="H31" s="3">
        <v>0.1</v>
      </c>
      <c r="I31" s="4">
        <f t="shared" si="0"/>
        <v>100</v>
      </c>
      <c r="J31" s="17">
        <v>0.1</v>
      </c>
      <c r="K31" s="3">
        <v>0.1</v>
      </c>
      <c r="L31" s="4">
        <f t="shared" si="6"/>
        <v>100</v>
      </c>
      <c r="M31" s="5">
        <f t="shared" si="1"/>
        <v>0.30000000000000004</v>
      </c>
      <c r="N31" s="3">
        <f t="shared" si="2"/>
        <v>0.30000000000000004</v>
      </c>
      <c r="O31" s="4">
        <f t="shared" si="3"/>
        <v>100</v>
      </c>
    </row>
    <row r="32" spans="1:15" ht="36">
      <c r="A32" s="7">
        <f t="shared" si="4"/>
        <v>20</v>
      </c>
      <c r="B32" s="10" t="s">
        <v>51</v>
      </c>
      <c r="C32" s="11" t="s">
        <v>52</v>
      </c>
      <c r="D32" s="17"/>
      <c r="E32" s="3"/>
      <c r="F32" s="4"/>
      <c r="G32" s="17">
        <v>4211.2</v>
      </c>
      <c r="H32" s="3">
        <v>4211.2</v>
      </c>
      <c r="I32" s="4">
        <f t="shared" si="0"/>
        <v>100</v>
      </c>
      <c r="J32" s="17"/>
      <c r="K32" s="3"/>
      <c r="L32" s="4"/>
      <c r="M32" s="5">
        <f t="shared" si="1"/>
        <v>4211.2</v>
      </c>
      <c r="N32" s="3">
        <f t="shared" si="2"/>
        <v>4211.2</v>
      </c>
      <c r="O32" s="4">
        <f t="shared" si="3"/>
        <v>100</v>
      </c>
    </row>
    <row r="33" spans="1:15" ht="36">
      <c r="A33" s="7">
        <f t="shared" si="4"/>
        <v>21</v>
      </c>
      <c r="B33" s="10" t="s">
        <v>8</v>
      </c>
      <c r="C33" s="11" t="s">
        <v>53</v>
      </c>
      <c r="D33" s="17">
        <v>246.3</v>
      </c>
      <c r="E33" s="3">
        <v>246.3</v>
      </c>
      <c r="F33" s="4">
        <f t="shared" si="5"/>
        <v>100</v>
      </c>
      <c r="G33" s="17">
        <v>492.5</v>
      </c>
      <c r="H33" s="3">
        <v>492.5</v>
      </c>
      <c r="I33" s="4">
        <f t="shared" si="0"/>
        <v>100</v>
      </c>
      <c r="J33" s="17">
        <v>246.3</v>
      </c>
      <c r="K33" s="3">
        <v>246.3</v>
      </c>
      <c r="L33" s="4">
        <f t="shared" si="6"/>
        <v>100</v>
      </c>
      <c r="M33" s="5">
        <f t="shared" si="1"/>
        <v>985.0999999999999</v>
      </c>
      <c r="N33" s="3">
        <f t="shared" si="2"/>
        <v>985.0999999999999</v>
      </c>
      <c r="O33" s="4">
        <f t="shared" si="3"/>
        <v>100</v>
      </c>
    </row>
    <row r="34" spans="1:15" ht="48">
      <c r="A34" s="7">
        <f t="shared" si="4"/>
        <v>22</v>
      </c>
      <c r="B34" s="10" t="s">
        <v>13</v>
      </c>
      <c r="C34" s="11" t="s">
        <v>54</v>
      </c>
      <c r="D34" s="17">
        <v>0.6</v>
      </c>
      <c r="E34" s="3">
        <v>0.6</v>
      </c>
      <c r="F34" s="4">
        <f t="shared" si="5"/>
        <v>100</v>
      </c>
      <c r="G34" s="17">
        <v>1.3</v>
      </c>
      <c r="H34" s="3">
        <v>1.3</v>
      </c>
      <c r="I34" s="4">
        <f t="shared" si="0"/>
        <v>100</v>
      </c>
      <c r="J34" s="17">
        <v>0.6</v>
      </c>
      <c r="K34" s="3">
        <v>0.6</v>
      </c>
      <c r="L34" s="4">
        <f t="shared" si="6"/>
        <v>100</v>
      </c>
      <c r="M34" s="5">
        <f t="shared" si="1"/>
        <v>2.5</v>
      </c>
      <c r="N34" s="3">
        <f t="shared" si="2"/>
        <v>2.5</v>
      </c>
      <c r="O34" s="4">
        <f t="shared" si="3"/>
        <v>100</v>
      </c>
    </row>
    <row r="35" spans="1:15" ht="12.75">
      <c r="A35" s="7">
        <f t="shared" si="4"/>
        <v>23</v>
      </c>
      <c r="B35" s="12" t="s">
        <v>10</v>
      </c>
      <c r="C35" s="13"/>
      <c r="D35" s="14">
        <f>SUM(D13:D34)</f>
        <v>5340.700000000001</v>
      </c>
      <c r="E35" s="14">
        <f aca="true" t="shared" si="7" ref="E35:N35">SUM(E13:E34)</f>
        <v>4881.6</v>
      </c>
      <c r="F35" s="15">
        <f t="shared" si="5"/>
        <v>91.40374857228453</v>
      </c>
      <c r="G35" s="14">
        <f t="shared" si="7"/>
        <v>39405.1</v>
      </c>
      <c r="H35" s="14">
        <f t="shared" si="7"/>
        <v>39059</v>
      </c>
      <c r="I35" s="15">
        <f t="shared" si="0"/>
        <v>99.12168729428424</v>
      </c>
      <c r="J35" s="14">
        <f t="shared" si="7"/>
        <v>4252.2</v>
      </c>
      <c r="K35" s="14">
        <f t="shared" si="7"/>
        <v>3879.7</v>
      </c>
      <c r="L35" s="15">
        <f t="shared" si="6"/>
        <v>91.23982879450637</v>
      </c>
      <c r="M35" s="14">
        <f t="shared" si="7"/>
        <v>48997.99999999999</v>
      </c>
      <c r="N35" s="14">
        <f t="shared" si="7"/>
        <v>47820.299999999996</v>
      </c>
      <c r="O35" s="15">
        <f t="shared" si="3"/>
        <v>97.5964325074493</v>
      </c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</sheetData>
  <sheetProtection/>
  <mergeCells count="11">
    <mergeCell ref="M11:O11"/>
    <mergeCell ref="C10:C12"/>
    <mergeCell ref="B10:B12"/>
    <mergeCell ref="B20:B21"/>
    <mergeCell ref="A1:O7"/>
    <mergeCell ref="A8:O8"/>
    <mergeCell ref="A10:A12"/>
    <mergeCell ref="D10:O10"/>
    <mergeCell ref="D11:F11"/>
    <mergeCell ref="G11:I11"/>
    <mergeCell ref="J11:L11"/>
  </mergeCells>
  <printOptions horizontalCentered="1"/>
  <pageMargins left="0.3937007874015748" right="0.3937007874015748" top="0.7874015748031497" bottom="0.3937007874015748" header="0.5118110236220472" footer="0.5118110236220472"/>
  <pageSetup fitToHeight="10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2020-03-17T05:44:30Z</cp:lastPrinted>
  <dcterms:created xsi:type="dcterms:W3CDTF">2016-10-29T09:51:39Z</dcterms:created>
  <dcterms:modified xsi:type="dcterms:W3CDTF">2020-05-25T09:02:59Z</dcterms:modified>
  <cp:category/>
  <cp:version/>
  <cp:contentType/>
  <cp:contentStatus/>
</cp:coreProperties>
</file>