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<sst xmlns="http://schemas.openxmlformats.org/spreadsheetml/2006/main" count="75" uniqueCount="75">
  <si>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</si>
  <si>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</si>
  <si>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</si>
  <si>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</si>
  <si>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</si>
  <si>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</si>
  <si>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</si>
  <si>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</si>
  <si>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</si>
  <si>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</si>
  <si>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</si>
  <si>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</si>
  <si>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</si>
  <si>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</si>
  <si>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</si>
  <si>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</si>
  <si>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</si>
  <si>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</si>
  <si>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</si>
  <si>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</si>
  <si>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</si>
  <si>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</si>
  <si>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</si>
  <si>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</si>
  <si>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>2018 год</t>
  </si>
  <si>
    <t>2019 год</t>
  </si>
  <si>
    <t xml:space="preserve">Байкаловский муниципальный район 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</si>
  <si>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</si>
  <si>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</si>
  <si>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</si>
  <si>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</si>
  <si>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</si>
  <si>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</si>
  <si>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</si>
  <si>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</si>
  <si>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</si>
  <si>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</si>
  <si>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</si>
  <si>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</si>
  <si>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</si>
  <si>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</si>
  <si>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</si>
  <si>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</si>
  <si>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</si>
  <si>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</si>
  <si>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</si>
  <si>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</si>
  <si>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</si>
  <si>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</si>
  <si>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</si>
  <si>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</si>
  <si>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</si>
  <si>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</si>
  <si>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</si>
  <si>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</si>
  <si>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</si>
  <si>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</si>
  <si>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</si>
  <si>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</si>
  <si>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</si>
  <si>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</si>
  <si>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</si>
  <si>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</si>
  <si>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</si>
  <si>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2020 год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</si>
  <si>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</si>
  <si>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на 2018 год и плановый период 2019 и 2020 годов"</t>
  </si>
  <si>
    <t>Перечень муниципальных программ, подлежащих реализации в 2018 году  и плановом периоде 2019 и 2020 годах</t>
  </si>
  <si>
    <t>Приложение 6</t>
  </si>
  <si>
    <t>№ 100 от 25 декабря 2017 года "О бюджете муниципального</t>
  </si>
  <si>
    <t>Муниципальная программа "Социально-экономическое развитие МО Байкаловский муниципальный район" на 2015-2024 годы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</si>
  <si>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</si>
  <si>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2015-2024 годы"</t>
  </si>
  <si>
    <t>Муниципальная программа "Управление финансами МО Байкаловский муниципальный район" на 2014-2024годы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</si>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</sst>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8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B10">
      <selection activeCell="H38" sqref="H38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7" width="9.421875" style="5" bestFit="1" customWidth="1"/>
  </cols>
  <sheetData>
    <row r="1" spans="2:7" ht="12.75">
      <c r="B1" s="22" t="s">
        <v>68</v>
      </c>
      <c r="C1" s="22"/>
      <c r="D1" s="22"/>
      <c r="E1" s="22"/>
      <c r="F1" s="22"/>
      <c r="G1" s="22"/>
    </row>
    <row r="2" spans="2:7" ht="12.75">
      <c r="B2" s="2"/>
      <c r="C2" s="2"/>
      <c r="D2" s="27"/>
      <c r="E2" s="27"/>
      <c r="F2" s="2"/>
      <c r="G2" s="2"/>
    </row>
    <row r="3" spans="2:7" ht="12.75">
      <c r="B3" s="22" t="s">
        <v>22</v>
      </c>
      <c r="C3" s="22"/>
      <c r="D3" s="22"/>
      <c r="E3" s="22"/>
      <c r="F3" s="22"/>
      <c r="G3" s="22"/>
    </row>
    <row r="4" spans="2:7" ht="12.75">
      <c r="B4" s="22" t="s">
        <v>23</v>
      </c>
      <c r="C4" s="22"/>
      <c r="D4" s="22"/>
      <c r="E4" s="22"/>
      <c r="F4" s="22"/>
      <c r="G4" s="22"/>
    </row>
    <row r="5" spans="2:7" ht="12.75">
      <c r="B5" s="22" t="s">
        <v>69</v>
      </c>
      <c r="C5" s="22"/>
      <c r="D5" s="22"/>
      <c r="E5" s="22"/>
      <c r="F5" s="22"/>
      <c r="G5" s="22"/>
    </row>
    <row r="6" spans="2:7" ht="12.75">
      <c r="B6" s="22" t="s">
        <v>26</v>
      </c>
      <c r="C6" s="22"/>
      <c r="D6" s="22"/>
      <c r="E6" s="22"/>
      <c r="F6" s="22"/>
      <c r="G6" s="22"/>
    </row>
    <row r="7" spans="2:7" ht="12.75">
      <c r="B7" s="22" t="s">
        <v>66</v>
      </c>
      <c r="C7" s="22"/>
      <c r="D7" s="22"/>
      <c r="E7" s="22"/>
      <c r="F7" s="22"/>
      <c r="G7" s="22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31" t="s">
        <v>67</v>
      </c>
      <c r="C10" s="31"/>
      <c r="D10" s="31"/>
      <c r="E10" s="31"/>
      <c r="F10" s="31"/>
      <c r="G10" s="32"/>
    </row>
    <row r="12" spans="2:7" ht="12.75">
      <c r="B12" s="23" t="s">
        <v>63</v>
      </c>
      <c r="C12" s="25" t="s">
        <v>0</v>
      </c>
      <c r="D12" s="23" t="s">
        <v>1</v>
      </c>
      <c r="E12" s="28" t="s">
        <v>62</v>
      </c>
      <c r="F12" s="29"/>
      <c r="G12" s="30"/>
    </row>
    <row r="13" spans="2:7" ht="12.75">
      <c r="B13" s="24"/>
      <c r="C13" s="26"/>
      <c r="D13" s="24"/>
      <c r="E13" s="3" t="s">
        <v>24</v>
      </c>
      <c r="F13" s="4" t="s">
        <v>25</v>
      </c>
      <c r="G13" s="4" t="s">
        <v>64</v>
      </c>
    </row>
    <row r="14" spans="2:7" ht="24">
      <c r="B14" s="6">
        <v>1</v>
      </c>
      <c r="C14" s="7" t="s">
        <v>70</v>
      </c>
      <c r="D14" s="8" t="s">
        <v>27</v>
      </c>
      <c r="E14" s="9">
        <f>SUM(E15:E31)</f>
        <v>351328.89999999997</v>
      </c>
      <c r="F14" s="9">
        <f>SUM(F15:F31)</f>
        <v>221987.49999999994</v>
      </c>
      <c r="G14" s="9">
        <f>SUM(G15:G31)</f>
        <v>147249.69999999998</v>
      </c>
    </row>
    <row r="15" spans="2:7" ht="24">
      <c r="B15" s="10">
        <f>B14+1</f>
        <v>2</v>
      </c>
      <c r="C15" s="11" t="s">
        <v>2</v>
      </c>
      <c r="D15" s="12" t="s">
        <v>28</v>
      </c>
      <c r="E15" s="13">
        <v>5425.9</v>
      </c>
      <c r="F15" s="13">
        <v>5421.8</v>
      </c>
      <c r="G15" s="13">
        <v>5421.8</v>
      </c>
    </row>
    <row r="16" spans="2:7" ht="24">
      <c r="B16" s="10">
        <f aca="true" t="shared" si="0" ref="B16:B44">B15+1</f>
        <v>3</v>
      </c>
      <c r="C16" s="11" t="s">
        <v>3</v>
      </c>
      <c r="D16" s="12" t="s">
        <v>29</v>
      </c>
      <c r="E16" s="13">
        <v>60556.5</v>
      </c>
      <c r="F16" s="13">
        <v>60679</v>
      </c>
      <c r="G16" s="13">
        <v>60679</v>
      </c>
    </row>
    <row r="17" spans="2:7" ht="24">
      <c r="B17" s="10">
        <f t="shared" si="0"/>
        <v>4</v>
      </c>
      <c r="C17" s="11" t="s">
        <v>4</v>
      </c>
      <c r="D17" s="12" t="s">
        <v>30</v>
      </c>
      <c r="E17" s="13">
        <v>12339.8</v>
      </c>
      <c r="F17" s="13">
        <v>5259.4</v>
      </c>
      <c r="G17" s="13">
        <v>4851</v>
      </c>
    </row>
    <row r="18" spans="2:7" ht="24">
      <c r="B18" s="10">
        <f t="shared" si="0"/>
        <v>5</v>
      </c>
      <c r="C18" s="11" t="s">
        <v>5</v>
      </c>
      <c r="D18" s="12" t="s">
        <v>31</v>
      </c>
      <c r="E18" s="13">
        <v>2623.5</v>
      </c>
      <c r="F18" s="13">
        <v>828.4</v>
      </c>
      <c r="G18" s="13">
        <v>828.4</v>
      </c>
    </row>
    <row r="19" spans="2:7" ht="12.75">
      <c r="B19" s="10">
        <f t="shared" si="0"/>
        <v>6</v>
      </c>
      <c r="C19" s="11" t="s">
        <v>6</v>
      </c>
      <c r="D19" s="12" t="s">
        <v>32</v>
      </c>
      <c r="E19" s="13">
        <v>14740.2</v>
      </c>
      <c r="F19" s="13">
        <v>9389.2</v>
      </c>
      <c r="G19" s="13">
        <v>9398.2</v>
      </c>
    </row>
    <row r="20" spans="2:7" ht="24">
      <c r="B20" s="10">
        <f t="shared" si="0"/>
        <v>7</v>
      </c>
      <c r="C20" s="11" t="s">
        <v>7</v>
      </c>
      <c r="D20" s="12" t="s">
        <v>33</v>
      </c>
      <c r="E20" s="13">
        <v>7704.7</v>
      </c>
      <c r="F20" s="13">
        <v>8260.2</v>
      </c>
      <c r="G20" s="13">
        <v>8553.4</v>
      </c>
    </row>
    <row r="21" spans="2:7" ht="12.75">
      <c r="B21" s="10">
        <f t="shared" si="0"/>
        <v>8</v>
      </c>
      <c r="C21" s="11" t="s">
        <v>8</v>
      </c>
      <c r="D21" s="12" t="s">
        <v>34</v>
      </c>
      <c r="E21" s="13">
        <v>105066.8</v>
      </c>
      <c r="F21" s="13">
        <v>72251.4</v>
      </c>
      <c r="G21" s="13">
        <v>11347.3</v>
      </c>
    </row>
    <row r="22" spans="2:7" ht="12.75">
      <c r="B22" s="10">
        <f t="shared" si="0"/>
        <v>9</v>
      </c>
      <c r="C22" s="11" t="s">
        <v>9</v>
      </c>
      <c r="D22" s="12" t="s">
        <v>35</v>
      </c>
      <c r="E22" s="13">
        <v>3297.8</v>
      </c>
      <c r="F22" s="13">
        <v>816.8</v>
      </c>
      <c r="G22" s="13">
        <v>782.7</v>
      </c>
    </row>
    <row r="23" spans="2:7" ht="24">
      <c r="B23" s="10">
        <f t="shared" si="0"/>
        <v>10</v>
      </c>
      <c r="C23" s="11" t="s">
        <v>10</v>
      </c>
      <c r="D23" s="12" t="s">
        <v>36</v>
      </c>
      <c r="E23" s="13">
        <v>0</v>
      </c>
      <c r="F23" s="13">
        <v>0</v>
      </c>
      <c r="G23" s="13">
        <v>0</v>
      </c>
    </row>
    <row r="24" spans="2:7" ht="24">
      <c r="B24" s="10">
        <f t="shared" si="0"/>
        <v>11</v>
      </c>
      <c r="C24" s="11" t="s">
        <v>11</v>
      </c>
      <c r="D24" s="12" t="s">
        <v>37</v>
      </c>
      <c r="E24" s="13">
        <v>88841.5</v>
      </c>
      <c r="F24" s="13">
        <v>8302</v>
      </c>
      <c r="G24" s="13">
        <v>8481</v>
      </c>
    </row>
    <row r="25" spans="2:7" ht="24">
      <c r="B25" s="10">
        <f t="shared" si="0"/>
        <v>12</v>
      </c>
      <c r="C25" s="11" t="s">
        <v>12</v>
      </c>
      <c r="D25" s="12" t="s">
        <v>38</v>
      </c>
      <c r="E25" s="13">
        <v>437.7</v>
      </c>
      <c r="F25" s="13">
        <v>437.7</v>
      </c>
      <c r="G25" s="13">
        <v>437.7</v>
      </c>
    </row>
    <row r="26" spans="2:7" ht="24">
      <c r="B26" s="10">
        <f t="shared" si="0"/>
        <v>13</v>
      </c>
      <c r="C26" s="11" t="s">
        <v>13</v>
      </c>
      <c r="D26" s="12" t="s">
        <v>39</v>
      </c>
      <c r="E26" s="13">
        <v>2068</v>
      </c>
      <c r="F26" s="13">
        <v>4070</v>
      </c>
      <c r="G26" s="13">
        <v>4750</v>
      </c>
    </row>
    <row r="27" spans="2:7" ht="24">
      <c r="B27" s="10">
        <f t="shared" si="0"/>
        <v>14</v>
      </c>
      <c r="C27" s="11" t="s">
        <v>14</v>
      </c>
      <c r="D27" s="12" t="s">
        <v>40</v>
      </c>
      <c r="E27" s="13">
        <v>15978.9</v>
      </c>
      <c r="F27" s="13">
        <v>10153.9</v>
      </c>
      <c r="G27" s="13">
        <v>8963.1</v>
      </c>
    </row>
    <row r="28" spans="2:7" ht="24">
      <c r="B28" s="10">
        <f t="shared" si="0"/>
        <v>15</v>
      </c>
      <c r="C28" s="11" t="s">
        <v>41</v>
      </c>
      <c r="D28" s="12" t="s">
        <v>42</v>
      </c>
      <c r="E28" s="13">
        <v>4758.5</v>
      </c>
      <c r="F28" s="13">
        <v>13887.3</v>
      </c>
      <c r="G28" s="13">
        <v>518.7</v>
      </c>
    </row>
    <row r="29" spans="2:7" ht="24">
      <c r="B29" s="10">
        <f t="shared" si="0"/>
        <v>16</v>
      </c>
      <c r="C29" s="11" t="s">
        <v>43</v>
      </c>
      <c r="D29" s="12" t="s">
        <v>44</v>
      </c>
      <c r="E29" s="13">
        <v>352.1</v>
      </c>
      <c r="F29" s="13">
        <v>352.1</v>
      </c>
      <c r="G29" s="13">
        <v>352.1</v>
      </c>
    </row>
    <row r="30" spans="2:7" ht="12.75">
      <c r="B30" s="10">
        <f t="shared" si="0"/>
        <v>17</v>
      </c>
      <c r="C30" s="11" t="s">
        <v>15</v>
      </c>
      <c r="D30" s="12" t="s">
        <v>45</v>
      </c>
      <c r="E30" s="13">
        <v>294.4</v>
      </c>
      <c r="F30" s="13">
        <v>191</v>
      </c>
      <c r="G30" s="13">
        <v>198</v>
      </c>
    </row>
    <row r="31" spans="2:7" ht="24">
      <c r="B31" s="10">
        <f t="shared" si="0"/>
        <v>18</v>
      </c>
      <c r="C31" s="11" t="s">
        <v>16</v>
      </c>
      <c r="D31" s="12" t="s">
        <v>46</v>
      </c>
      <c r="E31" s="13">
        <v>26842.6</v>
      </c>
      <c r="F31" s="13">
        <v>21687.3</v>
      </c>
      <c r="G31" s="13">
        <v>21687.3</v>
      </c>
    </row>
    <row r="32" spans="2:7" ht="24">
      <c r="B32" s="6">
        <f t="shared" si="0"/>
        <v>19</v>
      </c>
      <c r="C32" s="7" t="s">
        <v>71</v>
      </c>
      <c r="D32" s="8" t="s">
        <v>47</v>
      </c>
      <c r="E32" s="9">
        <f>SUM(E33:E37)</f>
        <v>395809</v>
      </c>
      <c r="F32" s="9">
        <f>SUM(F33:F37)</f>
        <v>340225.1</v>
      </c>
      <c r="G32" s="9">
        <f>SUM(G33:G37)</f>
        <v>341656.79999999993</v>
      </c>
    </row>
    <row r="33" spans="2:7" s="21" customFormat="1" ht="24">
      <c r="B33" s="17">
        <f t="shared" si="0"/>
        <v>20</v>
      </c>
      <c r="C33" s="18" t="s">
        <v>48</v>
      </c>
      <c r="D33" s="19" t="s">
        <v>49</v>
      </c>
      <c r="E33" s="20">
        <f>137405.9+19.6</f>
        <v>137425.5</v>
      </c>
      <c r="F33" s="20">
        <v>120088.2</v>
      </c>
      <c r="G33" s="20">
        <v>121219.6</v>
      </c>
    </row>
    <row r="34" spans="2:7" ht="24">
      <c r="B34" s="10">
        <f t="shared" si="0"/>
        <v>21</v>
      </c>
      <c r="C34" s="11" t="s">
        <v>50</v>
      </c>
      <c r="D34" s="12" t="s">
        <v>51</v>
      </c>
      <c r="E34" s="13">
        <v>209809.3</v>
      </c>
      <c r="F34" s="13">
        <v>177098.4</v>
      </c>
      <c r="G34" s="13">
        <v>178215.5</v>
      </c>
    </row>
    <row r="35" spans="2:7" ht="24">
      <c r="B35" s="10">
        <f t="shared" si="0"/>
        <v>22</v>
      </c>
      <c r="C35" s="11" t="s">
        <v>65</v>
      </c>
      <c r="D35" s="12" t="s">
        <v>52</v>
      </c>
      <c r="E35" s="13">
        <v>36630</v>
      </c>
      <c r="F35" s="13">
        <v>34440.6</v>
      </c>
      <c r="G35" s="13">
        <v>33734.6</v>
      </c>
    </row>
    <row r="36" spans="2:7" ht="24">
      <c r="B36" s="10">
        <f t="shared" si="0"/>
        <v>23</v>
      </c>
      <c r="C36" s="11" t="s">
        <v>53</v>
      </c>
      <c r="D36" s="12" t="s">
        <v>54</v>
      </c>
      <c r="E36" s="13">
        <v>3480.5</v>
      </c>
      <c r="F36" s="13">
        <v>0</v>
      </c>
      <c r="G36" s="13">
        <v>0</v>
      </c>
    </row>
    <row r="37" spans="2:7" ht="24">
      <c r="B37" s="10">
        <f t="shared" si="0"/>
        <v>24</v>
      </c>
      <c r="C37" s="11" t="s">
        <v>72</v>
      </c>
      <c r="D37" s="12" t="s">
        <v>55</v>
      </c>
      <c r="E37" s="13">
        <f>9153.7-690</f>
        <v>8463.7</v>
      </c>
      <c r="F37" s="13">
        <v>8597.9</v>
      </c>
      <c r="G37" s="13">
        <v>8487.1</v>
      </c>
    </row>
    <row r="38" spans="2:7" ht="24">
      <c r="B38" s="6">
        <f t="shared" si="0"/>
        <v>25</v>
      </c>
      <c r="C38" s="7" t="s">
        <v>73</v>
      </c>
      <c r="D38" s="8" t="s">
        <v>56</v>
      </c>
      <c r="E38" s="9">
        <f>SUM(E39:E43)</f>
        <v>174900</v>
      </c>
      <c r="F38" s="9">
        <f>SUM(F39:F43)</f>
        <v>130959.70000000001</v>
      </c>
      <c r="G38" s="9">
        <f>SUM(G39:G43)</f>
        <v>129435.6</v>
      </c>
    </row>
    <row r="39" spans="2:7" ht="12.75">
      <c r="B39" s="10">
        <f t="shared" si="0"/>
        <v>26</v>
      </c>
      <c r="C39" s="11" t="s">
        <v>17</v>
      </c>
      <c r="D39" s="12" t="s">
        <v>57</v>
      </c>
      <c r="E39" s="13">
        <v>164435.9</v>
      </c>
      <c r="F39" s="13">
        <v>120807.5</v>
      </c>
      <c r="G39" s="13">
        <v>119283.5</v>
      </c>
    </row>
    <row r="40" spans="2:7" ht="12.75">
      <c r="B40" s="10">
        <f t="shared" si="0"/>
        <v>27</v>
      </c>
      <c r="C40" s="11" t="s">
        <v>18</v>
      </c>
      <c r="D40" s="12" t="s">
        <v>58</v>
      </c>
      <c r="E40" s="13">
        <v>0</v>
      </c>
      <c r="F40" s="13">
        <v>0</v>
      </c>
      <c r="G40" s="13">
        <v>0</v>
      </c>
    </row>
    <row r="41" spans="2:7" ht="12.75">
      <c r="B41" s="10">
        <f t="shared" si="0"/>
        <v>28</v>
      </c>
      <c r="C41" s="11" t="s">
        <v>19</v>
      </c>
      <c r="D41" s="12" t="s">
        <v>59</v>
      </c>
      <c r="E41" s="13">
        <v>0.2</v>
      </c>
      <c r="F41" s="13">
        <v>0.1</v>
      </c>
      <c r="G41" s="13">
        <v>0</v>
      </c>
    </row>
    <row r="42" spans="2:7" ht="12.75">
      <c r="B42" s="10">
        <f t="shared" si="0"/>
        <v>29</v>
      </c>
      <c r="C42" s="11" t="s">
        <v>20</v>
      </c>
      <c r="D42" s="12" t="s">
        <v>60</v>
      </c>
      <c r="E42" s="13">
        <v>884.9</v>
      </c>
      <c r="F42" s="13">
        <v>669.6</v>
      </c>
      <c r="G42" s="13">
        <v>669.6</v>
      </c>
    </row>
    <row r="43" spans="2:7" ht="24">
      <c r="B43" s="10">
        <f t="shared" si="0"/>
        <v>30</v>
      </c>
      <c r="C43" s="11" t="s">
        <v>74</v>
      </c>
      <c r="D43" s="12" t="s">
        <v>61</v>
      </c>
      <c r="E43" s="13">
        <v>9579</v>
      </c>
      <c r="F43" s="13">
        <v>9482.5</v>
      </c>
      <c r="G43" s="13">
        <v>9482.5</v>
      </c>
    </row>
    <row r="44" spans="2:7" ht="12.75">
      <c r="B44" s="6">
        <f t="shared" si="0"/>
        <v>31</v>
      </c>
      <c r="C44" s="14" t="s">
        <v>21</v>
      </c>
      <c r="D44" s="15"/>
      <c r="E44" s="16">
        <f>E14+E32+E38</f>
        <v>922037.8999999999</v>
      </c>
      <c r="F44" s="16">
        <f>F14+F32+F38</f>
        <v>693172.2999999998</v>
      </c>
      <c r="G44" s="16">
        <f>G14+G32+G38</f>
        <v>618342.0999999999</v>
      </c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2018-09-27T08:32:21Z</cp:lastPrinted>
  <dcterms:created xsi:type="dcterms:W3CDTF">1996-10-08T23:32:33Z</dcterms:created>
  <dcterms:modified xsi:type="dcterms:W3CDTF">2018-09-27T08:33:39Z</dcterms:modified>
  <cp:category/>
  <cp:version/>
  <cp:contentType/>
  <cp:contentStatus/>
</cp:coreProperties>
</file>