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<sst xmlns="http://schemas.openxmlformats.org/spreadsheetml/2006/main" count="30" uniqueCount="27">
  <si>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</si>
  <si>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</si>
  <si>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</si>
  <si>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</si>
  <si>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Расчетный объем бюджетных ассигнований (тыс.руб.)</t>
  </si>
  <si>
    <t>Оценка численности получателей (чел.)</t>
  </si>
  <si>
    <t>Среднегодовой размер выплаты на одного человека (рублей в год)</t>
  </si>
  <si>
    <t>Объем бюджетных ассигнований, направляемых на исполнение нормативного правового акта (тыс.руб.)</t>
  </si>
  <si>
    <t>Муниципальная программа "Социально-экономическое развитие МО Байкаловский муниципальный район" на 2015 - 2020 годы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</si>
  <si>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</si>
  <si>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</si>
  <si>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</si>
  <si>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</si>
  <si>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</si>
  <si>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</si>
  <si>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</si>
  <si>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</si>
  <si>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</si>
  <si>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</si>
  <si>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>на 2018 год и на плановый период 2019 и 2020 годов"</t>
  </si>
  <si>
    <t>Бюджетные ассигнования, направляемые на исполнение публичных нормативных обязательств в 2018 году и плановом периоде 2019 и 2020 годов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</si>
  <si>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</si>
  <si>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</si>
  <si>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 xml:space="preserve">№ 100 от 25 декабря 2017 года "О бюджете муниципального </t>
  </si>
  <si>
    <t>Непрограммные направления деятельности</t>
  </si>
  <si>
    <t>50 0 00 20700 313                                                                                Резервные фонды исполнительных органов местного самоуправления</t>
  </si>
  <si>
    <t>Выплата материальной помощи гражданам, пострадавшим от пожара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</si>
</sst>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1" fontId="2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12" xfId="0" applyFont="1" applyBorder="1" applyAlignment="1">
      <alignment horizontal="center"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22">
      <selection activeCell="G37" sqref="G37"/>
    </sheetView>
  </sheetViews>
  <sheetFormatPr defaultColWidth="9.00390625" defaultRowHeight="12.75"/>
  <cols>
    <col min="1" max="1" width="6.875" style="0" customWidth="1"/>
  </cols>
  <sheetData>
    <row r="1" spans="1:17" ht="12.7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50"/>
      <c r="B2" s="50"/>
      <c r="C2" s="50"/>
      <c r="D2" s="50"/>
      <c r="E2" s="50"/>
      <c r="F2" s="50"/>
      <c r="G2" s="50"/>
      <c r="H2" s="50"/>
      <c r="I2" s="50"/>
      <c r="J2" s="2"/>
      <c r="K2" s="2"/>
      <c r="L2" s="2"/>
      <c r="M2" s="2"/>
      <c r="N2" s="2"/>
      <c r="O2" s="2"/>
      <c r="P2" s="2"/>
      <c r="Q2" s="2"/>
    </row>
    <row r="3" spans="1:17" ht="12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5" t="s">
        <v>23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2.75">
      <c r="A6" s="45" t="s">
        <v>17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2.75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48" t="s">
        <v>20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53" t="s">
        <v>2</v>
      </c>
      <c r="B12" s="30" t="s">
        <v>3</v>
      </c>
      <c r="C12" s="31"/>
      <c r="D12" s="31"/>
      <c r="E12" s="32"/>
      <c r="F12" s="24" t="s">
        <v>4</v>
      </c>
      <c r="G12" s="25"/>
      <c r="H12" s="26"/>
      <c r="I12" s="24" t="s">
        <v>5</v>
      </c>
      <c r="J12" s="25"/>
      <c r="K12" s="26"/>
      <c r="L12" s="24" t="s">
        <v>6</v>
      </c>
      <c r="M12" s="25"/>
      <c r="N12" s="26"/>
      <c r="O12" s="24" t="s">
        <v>7</v>
      </c>
      <c r="P12" s="25"/>
      <c r="Q12" s="49"/>
    </row>
    <row r="13" spans="1:17" ht="12.75">
      <c r="A13" s="54"/>
      <c r="B13" s="33"/>
      <c r="C13" s="34"/>
      <c r="D13" s="34"/>
      <c r="E13" s="35"/>
      <c r="F13" s="3">
        <v>2018</v>
      </c>
      <c r="G13" s="3">
        <v>2019</v>
      </c>
      <c r="H13" s="3">
        <v>2020</v>
      </c>
      <c r="I13" s="3">
        <v>2018</v>
      </c>
      <c r="J13" s="3">
        <v>2019</v>
      </c>
      <c r="K13" s="3">
        <v>2020</v>
      </c>
      <c r="L13" s="3">
        <v>2018</v>
      </c>
      <c r="M13" s="3">
        <v>2019</v>
      </c>
      <c r="N13" s="3">
        <v>2020</v>
      </c>
      <c r="O13" s="3">
        <v>2018</v>
      </c>
      <c r="P13" s="3">
        <v>2019</v>
      </c>
      <c r="Q13" s="3">
        <v>2020</v>
      </c>
    </row>
    <row r="14" spans="1:17" ht="12.75">
      <c r="A14" s="3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17" ht="78.75" customHeight="1">
      <c r="A15" s="19">
        <v>1</v>
      </c>
      <c r="B15" s="27" t="s">
        <v>18</v>
      </c>
      <c r="C15" s="28"/>
      <c r="D15" s="28"/>
      <c r="E15" s="2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5.5" customHeight="1">
      <c r="A16" s="51"/>
      <c r="B16" s="42" t="s">
        <v>9</v>
      </c>
      <c r="C16" s="43"/>
      <c r="D16" s="43"/>
      <c r="E16" s="44"/>
      <c r="F16" s="4">
        <v>183</v>
      </c>
      <c r="G16" s="4">
        <v>183</v>
      </c>
      <c r="H16" s="4">
        <v>183</v>
      </c>
      <c r="I16" s="4">
        <v>12</v>
      </c>
      <c r="J16" s="4">
        <v>12</v>
      </c>
      <c r="K16" s="4">
        <v>12</v>
      </c>
      <c r="L16" s="4">
        <v>12000</v>
      </c>
      <c r="M16" s="4">
        <v>12000</v>
      </c>
      <c r="N16" s="4">
        <v>12000</v>
      </c>
      <c r="O16" s="4">
        <v>183</v>
      </c>
      <c r="P16" s="4">
        <v>183</v>
      </c>
      <c r="Q16" s="4">
        <v>183</v>
      </c>
    </row>
    <row r="17" spans="1:17" ht="66.75" customHeight="1">
      <c r="A17" s="51"/>
      <c r="B17" s="42" t="s">
        <v>10</v>
      </c>
      <c r="C17" s="43"/>
      <c r="D17" s="43"/>
      <c r="E17" s="44"/>
      <c r="F17" s="4">
        <v>63.6</v>
      </c>
      <c r="G17" s="4">
        <v>63.6</v>
      </c>
      <c r="H17" s="4">
        <v>63.6</v>
      </c>
      <c r="I17" s="4">
        <v>1</v>
      </c>
      <c r="J17" s="4">
        <v>1</v>
      </c>
      <c r="K17" s="4">
        <v>1</v>
      </c>
      <c r="L17" s="4">
        <v>50000</v>
      </c>
      <c r="M17" s="4">
        <v>50000</v>
      </c>
      <c r="N17" s="4">
        <v>50000</v>
      </c>
      <c r="O17" s="4">
        <v>63.6</v>
      </c>
      <c r="P17" s="4">
        <v>63.6</v>
      </c>
      <c r="Q17" s="4">
        <v>63.6</v>
      </c>
    </row>
    <row r="18" spans="1:17" ht="12.75">
      <c r="A18" s="52"/>
      <c r="B18" s="36" t="s">
        <v>11</v>
      </c>
      <c r="C18" s="37"/>
      <c r="D18" s="37"/>
      <c r="E18" s="38"/>
      <c r="F18" s="5">
        <f aca="true" t="shared" si="0" ref="F18:K18">SUM(F16:F17)</f>
        <v>246.6</v>
      </c>
      <c r="G18" s="5">
        <f t="shared" si="0"/>
        <v>246.6</v>
      </c>
      <c r="H18" s="5">
        <f t="shared" si="0"/>
        <v>246.6</v>
      </c>
      <c r="I18" s="5">
        <f t="shared" si="0"/>
        <v>13</v>
      </c>
      <c r="J18" s="5">
        <f t="shared" si="0"/>
        <v>13</v>
      </c>
      <c r="K18" s="5">
        <f t="shared" si="0"/>
        <v>13</v>
      </c>
      <c r="L18" s="6">
        <f>F18/I18*1000</f>
        <v>18969.23076923077</v>
      </c>
      <c r="M18" s="6">
        <f>G18/J18*1000</f>
        <v>18969.23076923077</v>
      </c>
      <c r="N18" s="6">
        <f>H18/K18*1000</f>
        <v>18969.23076923077</v>
      </c>
      <c r="O18" s="5">
        <f>SUM(O16:O17)</f>
        <v>246.6</v>
      </c>
      <c r="P18" s="5">
        <f>SUM(P16:P17)</f>
        <v>246.6</v>
      </c>
      <c r="Q18" s="5">
        <f>SUM(Q16:Q17)</f>
        <v>246.6</v>
      </c>
    </row>
    <row r="19" spans="1:17" ht="64.5" customHeight="1">
      <c r="A19" s="19">
        <v>2</v>
      </c>
      <c r="B19" s="39" t="s">
        <v>12</v>
      </c>
      <c r="C19" s="40"/>
      <c r="D19" s="40"/>
      <c r="E19" s="4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40.5" customHeight="1">
      <c r="A20" s="51"/>
      <c r="B20" s="42" t="s">
        <v>13</v>
      </c>
      <c r="C20" s="43"/>
      <c r="D20" s="43"/>
      <c r="E20" s="44"/>
      <c r="F20" s="4">
        <v>25.9</v>
      </c>
      <c r="G20" s="4">
        <v>25.9</v>
      </c>
      <c r="H20" s="4">
        <v>25.9</v>
      </c>
      <c r="I20" s="4">
        <v>1</v>
      </c>
      <c r="J20" s="4">
        <v>1</v>
      </c>
      <c r="K20" s="4">
        <v>1</v>
      </c>
      <c r="L20" s="4">
        <v>10183</v>
      </c>
      <c r="M20" s="4">
        <v>10183</v>
      </c>
      <c r="N20" s="4">
        <v>10183</v>
      </c>
      <c r="O20" s="4">
        <v>25.9</v>
      </c>
      <c r="P20" s="4">
        <v>25.9</v>
      </c>
      <c r="Q20" s="4">
        <v>25.9</v>
      </c>
    </row>
    <row r="21" spans="1:17" ht="50.25" customHeight="1">
      <c r="A21" s="51"/>
      <c r="B21" s="42" t="s">
        <v>14</v>
      </c>
      <c r="C21" s="43"/>
      <c r="D21" s="43"/>
      <c r="E21" s="44"/>
      <c r="F21" s="4">
        <v>13</v>
      </c>
      <c r="G21" s="4">
        <v>13</v>
      </c>
      <c r="H21" s="4">
        <v>13</v>
      </c>
      <c r="I21" s="4">
        <v>1</v>
      </c>
      <c r="J21" s="4">
        <v>1</v>
      </c>
      <c r="K21" s="4">
        <v>1</v>
      </c>
      <c r="L21" s="4">
        <v>10183</v>
      </c>
      <c r="M21" s="4">
        <v>10183</v>
      </c>
      <c r="N21" s="4">
        <v>10183</v>
      </c>
      <c r="O21" s="4">
        <v>13</v>
      </c>
      <c r="P21" s="4">
        <v>13</v>
      </c>
      <c r="Q21" s="4">
        <v>13</v>
      </c>
    </row>
    <row r="22" spans="1:17" ht="12.75">
      <c r="A22" s="52"/>
      <c r="B22" s="36" t="s">
        <v>11</v>
      </c>
      <c r="C22" s="37"/>
      <c r="D22" s="37"/>
      <c r="E22" s="38"/>
      <c r="F22" s="5">
        <f>F20+F21</f>
        <v>38.9</v>
      </c>
      <c r="G22" s="5">
        <f>SUM(G20:G21)</f>
        <v>38.9</v>
      </c>
      <c r="H22" s="5">
        <f>SUM(H20:H21)</f>
        <v>38.9</v>
      </c>
      <c r="I22" s="5">
        <f>SUM(I20:I21)</f>
        <v>2</v>
      </c>
      <c r="J22" s="5">
        <f>SUM(J20:J21)</f>
        <v>2</v>
      </c>
      <c r="K22" s="5">
        <f>SUM(K20:K21)</f>
        <v>2</v>
      </c>
      <c r="L22" s="6">
        <f>F22/I22*1000</f>
        <v>19450</v>
      </c>
      <c r="M22" s="6">
        <f>G22/J22*1000</f>
        <v>19450</v>
      </c>
      <c r="N22" s="6">
        <f>H22/K22*1000</f>
        <v>19450</v>
      </c>
      <c r="O22" s="5">
        <f>SUM(O20:O21)</f>
        <v>38.9</v>
      </c>
      <c r="P22" s="5">
        <f>SUM(P20:P21)</f>
        <v>38.9</v>
      </c>
      <c r="Q22" s="5">
        <f>SUM(Q20:Q21)</f>
        <v>38.9</v>
      </c>
    </row>
    <row r="23" spans="1:17" ht="93.75" customHeight="1">
      <c r="A23" s="19">
        <v>3</v>
      </c>
      <c r="B23" s="55" t="s">
        <v>21</v>
      </c>
      <c r="C23" s="56"/>
      <c r="D23" s="56"/>
      <c r="E23" s="5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6.25" customHeight="1">
      <c r="A24" s="51"/>
      <c r="B24" s="58" t="s">
        <v>15</v>
      </c>
      <c r="C24" s="59"/>
      <c r="D24" s="59"/>
      <c r="E24" s="60"/>
      <c r="F24" s="4">
        <v>38.2</v>
      </c>
      <c r="G24" s="4">
        <v>38.2</v>
      </c>
      <c r="H24" s="4">
        <v>38.2</v>
      </c>
      <c r="I24" s="4">
        <v>10</v>
      </c>
      <c r="J24" s="4">
        <v>10</v>
      </c>
      <c r="K24" s="4">
        <v>10</v>
      </c>
      <c r="L24" s="4">
        <v>3000</v>
      </c>
      <c r="M24" s="4">
        <v>3000</v>
      </c>
      <c r="N24" s="4">
        <v>3000</v>
      </c>
      <c r="O24" s="4">
        <v>38.2</v>
      </c>
      <c r="P24" s="4">
        <v>38.2</v>
      </c>
      <c r="Q24" s="4">
        <v>38.2</v>
      </c>
    </row>
    <row r="25" spans="1:17" ht="12.75">
      <c r="A25" s="52"/>
      <c r="B25" s="36" t="s">
        <v>11</v>
      </c>
      <c r="C25" s="37"/>
      <c r="D25" s="37"/>
      <c r="E25" s="38"/>
      <c r="F25" s="5">
        <v>38.2</v>
      </c>
      <c r="G25" s="5">
        <f>G24</f>
        <v>38.2</v>
      </c>
      <c r="H25" s="5">
        <f>H24</f>
        <v>38.2</v>
      </c>
      <c r="I25" s="5">
        <f>I24</f>
        <v>10</v>
      </c>
      <c r="J25" s="5">
        <f>J24</f>
        <v>10</v>
      </c>
      <c r="K25" s="5">
        <f>K24</f>
        <v>10</v>
      </c>
      <c r="L25" s="6">
        <f>F25/I25*1000</f>
        <v>3820.0000000000005</v>
      </c>
      <c r="M25" s="6">
        <f>G25/J25*1000</f>
        <v>3820.0000000000005</v>
      </c>
      <c r="N25" s="6">
        <f>H25/K25*1000</f>
        <v>3820.0000000000005</v>
      </c>
      <c r="O25" s="5">
        <f>O24</f>
        <v>38.2</v>
      </c>
      <c r="P25" s="5">
        <f>P24</f>
        <v>38.2</v>
      </c>
      <c r="Q25" s="5">
        <f>Q24</f>
        <v>38.2</v>
      </c>
    </row>
    <row r="26" spans="1:17" ht="12.75">
      <c r="A26" s="13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ht="35.25" customHeight="1">
      <c r="A27" s="19">
        <v>4</v>
      </c>
      <c r="B27" s="10" t="s">
        <v>25</v>
      </c>
      <c r="C27" s="11"/>
      <c r="D27" s="11"/>
      <c r="E27" s="12"/>
      <c r="F27" s="5"/>
      <c r="G27" s="5"/>
      <c r="H27" s="5"/>
      <c r="I27" s="5"/>
      <c r="J27" s="5"/>
      <c r="K27" s="5"/>
      <c r="L27" s="6"/>
      <c r="M27" s="6"/>
      <c r="N27" s="6"/>
      <c r="O27" s="5"/>
      <c r="P27" s="5"/>
      <c r="Q27" s="5"/>
    </row>
    <row r="28" spans="1:17" ht="27" customHeight="1">
      <c r="A28" s="20"/>
      <c r="B28" s="16" t="s">
        <v>26</v>
      </c>
      <c r="C28" s="17"/>
      <c r="D28" s="17"/>
      <c r="E28" s="18"/>
      <c r="F28" s="4">
        <v>40</v>
      </c>
      <c r="G28" s="4">
        <v>0</v>
      </c>
      <c r="H28" s="4">
        <v>0</v>
      </c>
      <c r="I28" s="4">
        <v>6</v>
      </c>
      <c r="J28" s="4">
        <v>0</v>
      </c>
      <c r="K28" s="4">
        <v>0</v>
      </c>
      <c r="L28" s="9">
        <v>6667</v>
      </c>
      <c r="M28" s="9">
        <v>0</v>
      </c>
      <c r="N28" s="9">
        <v>0</v>
      </c>
      <c r="O28" s="4">
        <v>40</v>
      </c>
      <c r="P28" s="4">
        <v>0</v>
      </c>
      <c r="Q28" s="4">
        <v>0</v>
      </c>
    </row>
    <row r="29" spans="1:17" ht="12.75" customHeight="1">
      <c r="A29" s="8"/>
      <c r="B29" s="21" t="s">
        <v>11</v>
      </c>
      <c r="C29" s="22"/>
      <c r="D29" s="22"/>
      <c r="E29" s="23"/>
      <c r="F29" s="5">
        <f>F28</f>
        <v>40</v>
      </c>
      <c r="G29" s="5">
        <f aca="true" t="shared" si="1" ref="G29:Q29">G28</f>
        <v>0</v>
      </c>
      <c r="H29" s="5">
        <f t="shared" si="1"/>
        <v>0</v>
      </c>
      <c r="I29" s="5">
        <f t="shared" si="1"/>
        <v>6</v>
      </c>
      <c r="J29" s="5">
        <f t="shared" si="1"/>
        <v>0</v>
      </c>
      <c r="K29" s="5">
        <f t="shared" si="1"/>
        <v>0</v>
      </c>
      <c r="L29" s="5">
        <f t="shared" si="1"/>
        <v>6667</v>
      </c>
      <c r="M29" s="5">
        <f t="shared" si="1"/>
        <v>0</v>
      </c>
      <c r="N29" s="5">
        <f t="shared" si="1"/>
        <v>0</v>
      </c>
      <c r="O29" s="5">
        <f t="shared" si="1"/>
        <v>40</v>
      </c>
      <c r="P29" s="5">
        <f t="shared" si="1"/>
        <v>0</v>
      </c>
      <c r="Q29" s="5">
        <f t="shared" si="1"/>
        <v>0</v>
      </c>
    </row>
    <row r="30" spans="1:17" ht="12.75">
      <c r="A30" s="7">
        <v>5</v>
      </c>
      <c r="B30" s="36" t="s">
        <v>16</v>
      </c>
      <c r="C30" s="37"/>
      <c r="D30" s="37"/>
      <c r="E30" s="38"/>
      <c r="F30" s="5">
        <f>F18+F22+F25+F29</f>
        <v>363.7</v>
      </c>
      <c r="G30" s="5">
        <f>G18+G22+G25</f>
        <v>323.7</v>
      </c>
      <c r="H30" s="5">
        <f>H18+H22+H25</f>
        <v>323.7</v>
      </c>
      <c r="I30" s="5">
        <f>I18+I22+I25+I29</f>
        <v>31</v>
      </c>
      <c r="J30" s="5">
        <f>J18+J22+J25</f>
        <v>25</v>
      </c>
      <c r="K30" s="5">
        <f>K18+K22+K25</f>
        <v>25</v>
      </c>
      <c r="L30" s="6">
        <f>F30/I30*1000</f>
        <v>11732.258064516129</v>
      </c>
      <c r="M30" s="6">
        <f>G30/J30*1000</f>
        <v>12948</v>
      </c>
      <c r="N30" s="6">
        <f>H30/K30*1000</f>
        <v>12948</v>
      </c>
      <c r="O30" s="5">
        <f>O18+O22+O25+O29</f>
        <v>363.7</v>
      </c>
      <c r="P30" s="5">
        <f>P18+P22+P25</f>
        <v>323.7</v>
      </c>
      <c r="Q30" s="5">
        <f>Q18+Q22+Q25</f>
        <v>323.7</v>
      </c>
    </row>
  </sheetData>
  <sheetProtection/>
  <mergeCells count="35">
    <mergeCell ref="B30:E30"/>
    <mergeCell ref="A23:A25"/>
    <mergeCell ref="A19:A22"/>
    <mergeCell ref="B23:E23"/>
    <mergeCell ref="B24:E24"/>
    <mergeCell ref="B20:E20"/>
    <mergeCell ref="B21:E21"/>
    <mergeCell ref="A9:Q9"/>
    <mergeCell ref="O12:Q12"/>
    <mergeCell ref="A2:I2"/>
    <mergeCell ref="A4:Q4"/>
    <mergeCell ref="I12:K12"/>
    <mergeCell ref="A15:A18"/>
    <mergeCell ref="A7:Q7"/>
    <mergeCell ref="A12:A13"/>
    <mergeCell ref="B22:E22"/>
    <mergeCell ref="F12:H12"/>
    <mergeCell ref="B16:E16"/>
    <mergeCell ref="B17:E17"/>
    <mergeCell ref="B18:E18"/>
    <mergeCell ref="A1:Q1"/>
    <mergeCell ref="A3:Q3"/>
    <mergeCell ref="A14:Q14"/>
    <mergeCell ref="A5:Q5"/>
    <mergeCell ref="A6:Q6"/>
    <mergeCell ref="B27:E27"/>
    <mergeCell ref="A26:Q26"/>
    <mergeCell ref="B28:E28"/>
    <mergeCell ref="A27:A28"/>
    <mergeCell ref="B29:E29"/>
    <mergeCell ref="L12:N12"/>
    <mergeCell ref="B15:E15"/>
    <mergeCell ref="B12:E13"/>
    <mergeCell ref="B25:E25"/>
    <mergeCell ref="B19:E19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2017-11-13T03:37:12Z</cp:lastPrinted>
  <dcterms:created xsi:type="dcterms:W3CDTF">2016-10-29T08:04:57Z</dcterms:created>
  <dcterms:modified xsi:type="dcterms:W3CDTF">2018-03-28T09:39:32Z</dcterms:modified>
  <cp:category/>
  <cp:version/>
  <cp:contentType/>
  <cp:contentStatus/>
</cp:coreProperties>
</file>