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'Лист1'!$A$1:$U$121</definedName>
  </definedNames>
  <calcPr fullCalcOnLoad="1"/>
</workbook>
</file>

<file path=xl/sharedStrings.xml><?xml version="1.0" encoding="utf-8"?>
<sst xmlns="http://schemas.openxmlformats.org/spreadsheetml/2006/main" count="521" uniqueCount="332">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</sst>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25"/>
          <c:w val="0.94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5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0"/>
  <sheetViews>
    <sheetView tabSelected="1" view="pageBreakPreview" zoomScaleNormal="115" zoomScaleSheetLayoutView="100" workbookViewId="0" topLeftCell="A77">
      <selection activeCell="A80" sqref="A80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6" t="s">
        <v>230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4" t="s">
        <v>116</v>
      </c>
      <c r="S9" s="111" t="s">
        <v>20</v>
      </c>
      <c r="T9" s="112"/>
      <c r="U9" s="113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5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6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SUM(S48+S69+S74)</f>
        <v>825312.3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SUM(S49,S59,S65,S53)</f>
        <v>835892.3</v>
      </c>
      <c r="T48" s="41">
        <f>SUM(T49+T59+T65+T53)</f>
        <v>714040.9</v>
      </c>
      <c r="U48" s="41">
        <f>SUM(U49,U59,U65,U53)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SUM(S50:S52)</f>
        <v>406160.7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330</v>
      </c>
      <c r="R52" s="43" t="s">
        <v>329</v>
      </c>
      <c r="S52" s="44">
        <v>228.7</v>
      </c>
      <c r="T52" s="45">
        <v>0</v>
      </c>
      <c r="U52" s="45">
        <v>0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242</v>
      </c>
      <c r="R53" s="72" t="s">
        <v>243</v>
      </c>
      <c r="S53" s="44">
        <f>SUM(S54:S58)</f>
        <v>22774.5</v>
      </c>
      <c r="T53" s="45">
        <f>SUM(T54:T58)</f>
        <v>63802.8</v>
      </c>
      <c r="U53" s="45">
        <f>SUM(U54:U58)</f>
        <v>101292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252</v>
      </c>
      <c r="R54" s="72" t="s">
        <v>254</v>
      </c>
      <c r="S54" s="44">
        <f>SUM(S83)</f>
        <v>0</v>
      </c>
      <c r="T54" s="45">
        <f>SUM(T83)</f>
        <v>50000</v>
      </c>
      <c r="U54" s="45">
        <f>SUM(U83)</f>
        <v>86937.3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264</v>
      </c>
      <c r="R55" s="72" t="s">
        <v>265</v>
      </c>
      <c r="S55" s="44">
        <v>2160.6</v>
      </c>
      <c r="T55" s="45">
        <v>0</v>
      </c>
      <c r="U55" s="45">
        <v>0</v>
      </c>
    </row>
    <row r="56" spans="1:21" ht="24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266</v>
      </c>
      <c r="R56" s="72" t="s">
        <v>269</v>
      </c>
      <c r="S56" s="44">
        <f>SUM(S86)</f>
        <v>2077.3</v>
      </c>
      <c r="T56" s="45">
        <v>0</v>
      </c>
      <c r="U56" s="45">
        <v>0</v>
      </c>
    </row>
    <row r="57" spans="1:21" ht="50.2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326</v>
      </c>
      <c r="R57" s="72" t="s">
        <v>325</v>
      </c>
      <c r="S57" s="44">
        <v>135</v>
      </c>
      <c r="T57" s="45">
        <v>0</v>
      </c>
      <c r="U57" s="45">
        <v>0</v>
      </c>
    </row>
    <row r="58" spans="1:21" ht="12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71" t="s">
        <v>244</v>
      </c>
      <c r="R58" s="72" t="s">
        <v>272</v>
      </c>
      <c r="S58" s="44">
        <f>SUM(S89:S96)</f>
        <v>18401.6</v>
      </c>
      <c r="T58" s="45">
        <f>SUM(T89:T95)</f>
        <v>13802.8</v>
      </c>
      <c r="U58" s="45">
        <f>SUM(U89:U95)</f>
        <v>14354.7</v>
      </c>
    </row>
    <row r="59" spans="1:21" ht="21.7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192</v>
      </c>
      <c r="R59" s="43" t="s">
        <v>179</v>
      </c>
      <c r="S59" s="44">
        <f>SUM(S60:S64)</f>
        <v>325459.8</v>
      </c>
      <c r="T59" s="45">
        <f>SUM(T60:T64)</f>
        <v>324144</v>
      </c>
      <c r="U59" s="45">
        <f>SUM(U60:U64)</f>
        <v>330734.9</v>
      </c>
    </row>
    <row r="60" spans="1:21" ht="25.5" customHeight="1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193</v>
      </c>
      <c r="R60" s="43" t="s">
        <v>180</v>
      </c>
      <c r="S60" s="44">
        <v>4766.5</v>
      </c>
      <c r="T60" s="45">
        <v>4957.2</v>
      </c>
      <c r="U60" s="45">
        <v>5155.4</v>
      </c>
    </row>
    <row r="61" spans="1:21" ht="24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194</v>
      </c>
      <c r="R61" s="43" t="s">
        <v>273</v>
      </c>
      <c r="S61" s="44">
        <f>SUM(S99:S107)</f>
        <v>74686.1</v>
      </c>
      <c r="T61" s="45">
        <f>SUM(T99:T107)</f>
        <v>77349.1</v>
      </c>
      <c r="U61" s="45">
        <f>SUM(U99:U107)</f>
        <v>79239.3</v>
      </c>
    </row>
    <row r="62" spans="1:21" ht="25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195</v>
      </c>
      <c r="R62" s="43" t="s">
        <v>132</v>
      </c>
      <c r="S62" s="44">
        <v>4946</v>
      </c>
      <c r="T62" s="45">
        <v>4945.4</v>
      </c>
      <c r="U62" s="45">
        <v>4945.4</v>
      </c>
    </row>
    <row r="63" spans="1:21" ht="37.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71" t="s">
        <v>247</v>
      </c>
      <c r="R63" s="72" t="s">
        <v>248</v>
      </c>
      <c r="S63" s="44">
        <v>20.3</v>
      </c>
      <c r="T63" s="45">
        <v>21.3</v>
      </c>
      <c r="U63" s="45">
        <v>21.8</v>
      </c>
    </row>
    <row r="64" spans="1:21" ht="14.2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196</v>
      </c>
      <c r="R64" s="43" t="s">
        <v>274</v>
      </c>
      <c r="S64" s="44">
        <f>SUM(S110:S111)</f>
        <v>241040.9</v>
      </c>
      <c r="T64" s="45">
        <f>SUM(T110:T111)</f>
        <v>236871</v>
      </c>
      <c r="U64" s="45">
        <f>SUM(U110:U111)</f>
        <v>241373</v>
      </c>
    </row>
    <row r="65" spans="1:21" ht="12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197</v>
      </c>
      <c r="R65" s="43" t="s">
        <v>117</v>
      </c>
      <c r="S65" s="44">
        <f>SUM(S66:S68)</f>
        <v>81497.3</v>
      </c>
      <c r="T65" s="45">
        <f>SUM(T66:T68)</f>
        <v>26683.1</v>
      </c>
      <c r="U65" s="45">
        <f>SUM(U66:U68)</f>
        <v>27144.3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198</v>
      </c>
      <c r="R66" s="43" t="s">
        <v>275</v>
      </c>
      <c r="S66" s="44">
        <f>SUM(S114:S115)</f>
        <v>4923.7</v>
      </c>
      <c r="T66" s="45">
        <f>SUM(T114:T115)</f>
        <v>5104.299999999999</v>
      </c>
      <c r="U66" s="45">
        <f>SUM(U114:U115)</f>
        <v>5309</v>
      </c>
    </row>
    <row r="67" spans="1:21" ht="48.75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258</v>
      </c>
      <c r="R67" s="43" t="s">
        <v>259</v>
      </c>
      <c r="S67" s="44">
        <v>12667</v>
      </c>
      <c r="T67" s="45">
        <v>12667</v>
      </c>
      <c r="U67" s="45">
        <v>12667</v>
      </c>
    </row>
    <row r="68" spans="1:21" ht="27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260</v>
      </c>
      <c r="R68" s="43" t="s">
        <v>276</v>
      </c>
      <c r="S68" s="44">
        <f>SUM(S118:S120)</f>
        <v>63906.6</v>
      </c>
      <c r="T68" s="45">
        <f>SUM(T118)</f>
        <v>8911.8</v>
      </c>
      <c r="U68" s="45">
        <f>SUM(U118)</f>
        <v>9168.3</v>
      </c>
    </row>
    <row r="69" spans="1:21" ht="63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89" t="s">
        <v>280</v>
      </c>
      <c r="R69" s="90" t="s">
        <v>281</v>
      </c>
      <c r="S69" s="91">
        <f>SUM(S70:S73)</f>
        <v>818.1</v>
      </c>
      <c r="T69" s="92">
        <f>SUM(T73)</f>
        <v>0</v>
      </c>
      <c r="U69" s="92">
        <f>SUM(U73)</f>
        <v>0</v>
      </c>
    </row>
    <row r="70" spans="1:21" ht="27.7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294</v>
      </c>
      <c r="R70" s="96" t="s">
        <v>293</v>
      </c>
      <c r="S70" s="94">
        <v>636.3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282</v>
      </c>
      <c r="R71" s="93" t="s">
        <v>283</v>
      </c>
      <c r="S71" s="94">
        <v>147.1</v>
      </c>
      <c r="T71" s="95">
        <v>0</v>
      </c>
      <c r="U71" s="95">
        <v>0</v>
      </c>
    </row>
    <row r="72" spans="1:21" ht="47.2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292</v>
      </c>
      <c r="R72" s="93" t="s">
        <v>291</v>
      </c>
      <c r="S72" s="94">
        <v>18.6</v>
      </c>
      <c r="T72" s="95">
        <v>0</v>
      </c>
      <c r="U72" s="95">
        <v>0</v>
      </c>
    </row>
    <row r="73" spans="1:21" ht="40.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284</v>
      </c>
      <c r="R73" s="96" t="s">
        <v>285</v>
      </c>
      <c r="S73" s="94">
        <v>16.1</v>
      </c>
      <c r="T73" s="95">
        <v>0</v>
      </c>
      <c r="U73" s="95">
        <v>0</v>
      </c>
    </row>
    <row r="74" spans="1:21" ht="42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89" t="s">
        <v>286</v>
      </c>
      <c r="R74" s="97" t="s">
        <v>287</v>
      </c>
      <c r="S74" s="91">
        <f>SUM(S75:S78)</f>
        <v>-11398.099999999999</v>
      </c>
      <c r="T74" s="92">
        <f>SUM(T78:T78)</f>
        <v>0</v>
      </c>
      <c r="U74" s="92">
        <f>SUM(U78:U78)</f>
        <v>0</v>
      </c>
    </row>
    <row r="75" spans="1:21" ht="45.75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288</v>
      </c>
      <c r="R75" s="93" t="s">
        <v>289</v>
      </c>
      <c r="S75" s="94">
        <v>-147.1</v>
      </c>
      <c r="T75" s="95">
        <v>0</v>
      </c>
      <c r="U75" s="95">
        <v>0</v>
      </c>
    </row>
    <row r="76" spans="1:21" ht="48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296</v>
      </c>
      <c r="R76" s="93" t="s">
        <v>295</v>
      </c>
      <c r="S76" s="94">
        <v>-18.6</v>
      </c>
      <c r="T76" s="95">
        <v>0</v>
      </c>
      <c r="U76" s="95">
        <v>0</v>
      </c>
    </row>
    <row r="77" spans="1:21" ht="53.2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297</v>
      </c>
      <c r="R77" s="93" t="s">
        <v>290</v>
      </c>
      <c r="S77" s="94">
        <v>-1910.1</v>
      </c>
      <c r="T77" s="95">
        <v>0</v>
      </c>
      <c r="U77" s="95">
        <v>0</v>
      </c>
    </row>
    <row r="78" spans="1:21" ht="39.75" customHeight="1">
      <c r="A78" s="37" t="s">
        <v>328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1" t="s">
        <v>299</v>
      </c>
      <c r="R78" s="93" t="s">
        <v>298</v>
      </c>
      <c r="S78" s="94">
        <v>-9322.3</v>
      </c>
      <c r="T78" s="95">
        <v>0</v>
      </c>
      <c r="U78" s="95">
        <v>0</v>
      </c>
    </row>
    <row r="79" spans="1:21" ht="12.75">
      <c r="A79" s="37" t="s">
        <v>331</v>
      </c>
      <c r="B79" s="47" t="s">
        <v>55</v>
      </c>
      <c r="C79" s="47" t="s">
        <v>56</v>
      </c>
      <c r="D79" s="47" t="s">
        <v>105</v>
      </c>
      <c r="E79" s="47" t="s">
        <v>60</v>
      </c>
      <c r="F79" s="48"/>
      <c r="G79" s="47" t="s">
        <v>59</v>
      </c>
      <c r="H79" s="47" t="s">
        <v>60</v>
      </c>
      <c r="I79" s="47" t="s">
        <v>61</v>
      </c>
      <c r="J79" s="47" t="s">
        <v>0</v>
      </c>
      <c r="K79" s="47" t="s">
        <v>55</v>
      </c>
      <c r="L79" s="47" t="s">
        <v>62</v>
      </c>
      <c r="M79" s="47" t="s">
        <v>59</v>
      </c>
      <c r="N79" s="47" t="s">
        <v>1</v>
      </c>
      <c r="O79" s="48"/>
      <c r="P79" s="48"/>
      <c r="Q79" s="47" t="s">
        <v>23</v>
      </c>
      <c r="R79" s="39" t="s">
        <v>124</v>
      </c>
      <c r="S79" s="40">
        <f>SUM(S47,S13,)</f>
        <v>1083927.3</v>
      </c>
      <c r="T79" s="41">
        <f>SUM(T47,T13)</f>
        <v>993596.9000000001</v>
      </c>
      <c r="U79" s="41">
        <f>SUM(U13,U47)</f>
        <v>1065260.2</v>
      </c>
    </row>
    <row r="80" spans="1:21" ht="12.75">
      <c r="A80" s="64"/>
      <c r="B80" s="65"/>
      <c r="C80" s="65"/>
      <c r="D80" s="65"/>
      <c r="E80" s="65"/>
      <c r="F80" s="66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7"/>
      <c r="S80" s="68"/>
      <c r="T80" s="69"/>
      <c r="U80" s="69"/>
    </row>
    <row r="81" spans="1:21" ht="12" customHeight="1">
      <c r="A81" s="76"/>
      <c r="B81" s="77"/>
      <c r="C81" s="77"/>
      <c r="D81" s="77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8"/>
      <c r="P81" s="78"/>
      <c r="Q81" s="80"/>
      <c r="R81" s="80"/>
      <c r="S81" s="81"/>
      <c r="T81" s="82"/>
      <c r="U81" s="82"/>
    </row>
    <row r="82" spans="1:21" ht="12.75">
      <c r="A82" s="49" t="s">
        <v>213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127</v>
      </c>
      <c r="R82" s="60"/>
      <c r="S82" s="52"/>
      <c r="T82" s="59"/>
      <c r="U82" s="59"/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107" t="s">
        <v>253</v>
      </c>
      <c r="R83" s="107"/>
      <c r="S83" s="56">
        <v>0</v>
      </c>
      <c r="T83" s="56">
        <v>50000</v>
      </c>
      <c r="U83" s="56">
        <v>86937.3</v>
      </c>
    </row>
    <row r="84" spans="1:21" ht="12.75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3"/>
      <c r="R84" s="83"/>
      <c r="S84" s="84"/>
      <c r="T84" s="84"/>
      <c r="U84" s="84"/>
    </row>
    <row r="85" spans="1:21" ht="12.75">
      <c r="A85" s="73" t="s">
        <v>268</v>
      </c>
      <c r="B85" s="74"/>
      <c r="C85" s="74"/>
      <c r="D85" s="74"/>
      <c r="E85" s="74"/>
      <c r="F85" s="75"/>
      <c r="G85" s="74"/>
      <c r="H85" s="74"/>
      <c r="I85" s="74"/>
      <c r="J85" s="74"/>
      <c r="K85" s="74"/>
      <c r="L85" s="74"/>
      <c r="M85" s="74"/>
      <c r="N85" s="74"/>
      <c r="O85" s="75"/>
      <c r="P85" s="75"/>
      <c r="Q85" s="80" t="s">
        <v>127</v>
      </c>
      <c r="R85" s="86"/>
      <c r="S85" s="87"/>
      <c r="T85" s="88"/>
      <c r="U85" s="88"/>
    </row>
    <row r="86" spans="1:21" ht="27.75" customHeight="1">
      <c r="A86" s="76"/>
      <c r="B86" s="77"/>
      <c r="C86" s="77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8"/>
      <c r="P86" s="78"/>
      <c r="Q86" s="109" t="s">
        <v>267</v>
      </c>
      <c r="R86" s="109"/>
      <c r="S86" s="85">
        <v>2077.3</v>
      </c>
      <c r="T86" s="79">
        <v>0</v>
      </c>
      <c r="U86" s="79">
        <v>0</v>
      </c>
    </row>
    <row r="87" spans="1:21" ht="12.75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/>
      <c r="R87" s="60"/>
      <c r="S87" s="52"/>
      <c r="T87" s="59"/>
      <c r="U87" s="59"/>
    </row>
    <row r="88" spans="1:21" ht="12.75">
      <c r="A88" s="49" t="s">
        <v>256</v>
      </c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53" t="s">
        <v>127</v>
      </c>
      <c r="R88" s="60"/>
      <c r="S88" s="52"/>
      <c r="T88" s="59"/>
      <c r="U88" s="59"/>
    </row>
    <row r="89" spans="1:21" ht="26.25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245</v>
      </c>
      <c r="R89" s="98"/>
      <c r="S89" s="55">
        <v>8250</v>
      </c>
      <c r="T89" s="56">
        <v>8580</v>
      </c>
      <c r="U89" s="56">
        <v>8923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246</v>
      </c>
      <c r="R90" s="98"/>
      <c r="S90" s="55">
        <v>5180.8</v>
      </c>
      <c r="T90" s="56">
        <v>5222.8</v>
      </c>
      <c r="U90" s="56">
        <v>5431.7</v>
      </c>
    </row>
    <row r="91" spans="1:21" ht="27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249</v>
      </c>
      <c r="R91" s="98"/>
      <c r="S91" s="55">
        <v>2316.5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250</v>
      </c>
      <c r="R92" s="98"/>
      <c r="S92" s="55">
        <v>139.8</v>
      </c>
      <c r="T92" s="56">
        <v>0</v>
      </c>
      <c r="U92" s="56">
        <v>0</v>
      </c>
    </row>
    <row r="93" spans="1:21" ht="14.2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98" t="s">
        <v>251</v>
      </c>
      <c r="R93" s="98"/>
      <c r="S93" s="55">
        <v>18.5</v>
      </c>
      <c r="T93" s="56">
        <v>0</v>
      </c>
      <c r="U93" s="56">
        <v>0</v>
      </c>
    </row>
    <row r="94" spans="1:21" ht="25.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108" t="s">
        <v>300</v>
      </c>
      <c r="R94" s="108"/>
      <c r="S94" s="55">
        <v>123.9</v>
      </c>
      <c r="T94" s="56">
        <v>0</v>
      </c>
      <c r="U94" s="56">
        <v>0</v>
      </c>
    </row>
    <row r="95" spans="1:21" ht="14.25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270</v>
      </c>
      <c r="R95" s="98"/>
      <c r="S95" s="55">
        <v>2108.7</v>
      </c>
      <c r="T95" s="56">
        <v>0</v>
      </c>
      <c r="U95" s="56">
        <v>0</v>
      </c>
    </row>
    <row r="96" spans="1:21" ht="27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98" t="s">
        <v>271</v>
      </c>
      <c r="R96" s="98"/>
      <c r="S96" s="55">
        <v>263.4</v>
      </c>
      <c r="T96" s="56">
        <v>0</v>
      </c>
      <c r="U96" s="56">
        <v>0</v>
      </c>
    </row>
    <row r="97" spans="1:21" ht="12.75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4"/>
      <c r="R97" s="58"/>
      <c r="S97" s="52"/>
      <c r="T97" s="59"/>
      <c r="U97" s="59"/>
    </row>
    <row r="98" spans="1:21" ht="12.75">
      <c r="A98" s="49" t="s">
        <v>277</v>
      </c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 t="s">
        <v>127</v>
      </c>
      <c r="R98" s="60"/>
      <c r="S98" s="52"/>
      <c r="T98" s="59"/>
      <c r="U98" s="59"/>
    </row>
    <row r="99" spans="1:21" ht="24.75" customHeight="1">
      <c r="A99" s="61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150</v>
      </c>
      <c r="R99" s="98"/>
      <c r="S99" s="55">
        <v>115.2</v>
      </c>
      <c r="T99" s="56">
        <v>115.2</v>
      </c>
      <c r="U99" s="56">
        <v>115.2</v>
      </c>
    </row>
    <row r="100" spans="1:21" ht="35.25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8" t="s">
        <v>133</v>
      </c>
      <c r="R100" s="98"/>
      <c r="S100" s="55">
        <v>226</v>
      </c>
      <c r="T100" s="57">
        <v>235</v>
      </c>
      <c r="U100" s="57">
        <v>244</v>
      </c>
    </row>
    <row r="101" spans="1:21" ht="24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151</v>
      </c>
      <c r="R101" s="98"/>
      <c r="S101" s="55">
        <v>65735.3</v>
      </c>
      <c r="T101" s="57">
        <v>68332.6</v>
      </c>
      <c r="U101" s="57">
        <v>70191.1</v>
      </c>
    </row>
    <row r="102" spans="1:21" ht="34.5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152</v>
      </c>
      <c r="R102" s="98"/>
      <c r="S102" s="55">
        <v>0.2</v>
      </c>
      <c r="T102" s="57">
        <v>0.2</v>
      </c>
      <c r="U102" s="57">
        <v>0.2</v>
      </c>
    </row>
    <row r="103" spans="1:21" ht="24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207</v>
      </c>
      <c r="R103" s="98"/>
      <c r="S103" s="55">
        <v>7566</v>
      </c>
      <c r="T103" s="57">
        <v>7566</v>
      </c>
      <c r="U103" s="57">
        <v>7566</v>
      </c>
    </row>
    <row r="104" spans="1:21" ht="33.75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153</v>
      </c>
      <c r="R104" s="99"/>
      <c r="S104" s="55">
        <v>0</v>
      </c>
      <c r="T104" s="57">
        <v>35</v>
      </c>
      <c r="U104" s="57">
        <v>35</v>
      </c>
    </row>
    <row r="105" spans="1:21" ht="24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99" t="s">
        <v>208</v>
      </c>
      <c r="R105" s="98"/>
      <c r="S105" s="55">
        <v>340.5</v>
      </c>
      <c r="T105" s="57">
        <v>338.1</v>
      </c>
      <c r="U105" s="57">
        <v>335.8</v>
      </c>
    </row>
    <row r="106" spans="1:21" ht="47.2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188</v>
      </c>
      <c r="R106" s="101"/>
      <c r="S106" s="55">
        <v>601.1</v>
      </c>
      <c r="T106" s="57">
        <v>625.2</v>
      </c>
      <c r="U106" s="57">
        <v>650.2</v>
      </c>
    </row>
    <row r="107" spans="1:21" ht="28.5" customHeight="1">
      <c r="A107" s="61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0" t="s">
        <v>255</v>
      </c>
      <c r="R107" s="101"/>
      <c r="S107" s="55">
        <v>101.8</v>
      </c>
      <c r="T107" s="57">
        <v>101.8</v>
      </c>
      <c r="U107" s="57">
        <v>101.8</v>
      </c>
    </row>
    <row r="108" spans="1:21" ht="12.75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4"/>
      <c r="R108" s="58"/>
      <c r="S108" s="52"/>
      <c r="T108" s="59"/>
      <c r="U108" s="59"/>
    </row>
    <row r="109" spans="1:21" ht="12.75">
      <c r="A109" s="49" t="s">
        <v>257</v>
      </c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3" t="s">
        <v>127</v>
      </c>
      <c r="R109" s="58"/>
      <c r="S109" s="52"/>
      <c r="T109" s="59"/>
      <c r="U109" s="59"/>
    </row>
    <row r="110" spans="1:21" ht="48.75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10" t="s">
        <v>148</v>
      </c>
      <c r="R110" s="110"/>
      <c r="S110" s="55">
        <v>158989.9</v>
      </c>
      <c r="T110" s="56">
        <v>158305</v>
      </c>
      <c r="U110" s="56">
        <v>161068</v>
      </c>
    </row>
    <row r="111" spans="1:21" ht="27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10" t="s">
        <v>189</v>
      </c>
      <c r="R111" s="110"/>
      <c r="S111" s="55">
        <v>82051</v>
      </c>
      <c r="T111" s="57">
        <v>78566</v>
      </c>
      <c r="U111" s="57">
        <v>80305</v>
      </c>
    </row>
    <row r="112" spans="1:21" ht="12.75" customHeight="1">
      <c r="A112" s="61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60"/>
      <c r="R112" s="60"/>
      <c r="S112" s="62"/>
      <c r="T112" s="59"/>
      <c r="U112" s="59"/>
    </row>
    <row r="113" spans="1:21" ht="13.5" customHeight="1">
      <c r="A113" s="49" t="s">
        <v>261</v>
      </c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3" t="s">
        <v>127</v>
      </c>
      <c r="R113" s="60"/>
      <c r="S113" s="62"/>
      <c r="T113" s="59"/>
      <c r="U113" s="59"/>
    </row>
    <row r="114" spans="1:21" ht="26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8" t="s">
        <v>140</v>
      </c>
      <c r="R114" s="98"/>
      <c r="S114" s="55">
        <v>4346.4</v>
      </c>
      <c r="T114" s="56">
        <v>4505.9</v>
      </c>
      <c r="U114" s="56">
        <v>4686.5</v>
      </c>
    </row>
    <row r="115" spans="1:21" ht="23.25" customHeight="1">
      <c r="A115" s="49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99" t="s">
        <v>139</v>
      </c>
      <c r="R115" s="98"/>
      <c r="S115" s="55">
        <v>577.3</v>
      </c>
      <c r="T115" s="57">
        <v>598.4</v>
      </c>
      <c r="U115" s="57">
        <v>622.5</v>
      </c>
    </row>
    <row r="116" ht="12" customHeight="1"/>
    <row r="117" spans="1:21" ht="12" customHeight="1">
      <c r="A117" s="49" t="s">
        <v>278</v>
      </c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53" t="s">
        <v>127</v>
      </c>
      <c r="R117" s="60"/>
      <c r="S117" s="62"/>
      <c r="T117" s="59"/>
      <c r="U117" s="59"/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262</v>
      </c>
      <c r="R118" s="98"/>
      <c r="S118" s="55">
        <v>9372.6</v>
      </c>
      <c r="T118" s="56">
        <v>8911.8</v>
      </c>
      <c r="U118" s="56">
        <v>9168.3</v>
      </c>
    </row>
    <row r="119" spans="1:21" ht="27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279</v>
      </c>
      <c r="R119" s="98"/>
      <c r="S119" s="55">
        <v>49638</v>
      </c>
      <c r="T119" s="56">
        <v>0</v>
      </c>
      <c r="U119" s="56">
        <v>0</v>
      </c>
    </row>
    <row r="120" spans="1:21" ht="48.75" customHeight="1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98" t="s">
        <v>327</v>
      </c>
      <c r="R120" s="98"/>
      <c r="S120" s="55">
        <v>4896</v>
      </c>
      <c r="T120" s="56">
        <v>0</v>
      </c>
      <c r="U120" s="56">
        <v>0</v>
      </c>
    </row>
  </sheetData>
  <sheetProtection/>
  <mergeCells count="32">
    <mergeCell ref="Q107:R107"/>
    <mergeCell ref="Q110:R110"/>
    <mergeCell ref="Q96:R96"/>
    <mergeCell ref="Q91:R91"/>
    <mergeCell ref="Q114:R114"/>
    <mergeCell ref="Q111:R111"/>
    <mergeCell ref="S9:U9"/>
    <mergeCell ref="R9:R11"/>
    <mergeCell ref="Q9:Q11"/>
    <mergeCell ref="Q104:R104"/>
    <mergeCell ref="Q89:R89"/>
    <mergeCell ref="Q90:R90"/>
    <mergeCell ref="Q119:R119"/>
    <mergeCell ref="Q118:R118"/>
    <mergeCell ref="A3:U5"/>
    <mergeCell ref="A9:A11"/>
    <mergeCell ref="A7:U7"/>
    <mergeCell ref="Q102:R102"/>
    <mergeCell ref="Q100:R100"/>
    <mergeCell ref="Q83:R83"/>
    <mergeCell ref="Q94:R94"/>
    <mergeCell ref="Q86:R86"/>
    <mergeCell ref="Q92:R92"/>
    <mergeCell ref="Q93:R93"/>
    <mergeCell ref="Q95:R95"/>
    <mergeCell ref="Q115:R115"/>
    <mergeCell ref="Q120:R120"/>
    <mergeCell ref="Q105:R105"/>
    <mergeCell ref="Q106:R106"/>
    <mergeCell ref="Q99:R99"/>
    <mergeCell ref="Q103:R103"/>
    <mergeCell ref="Q101:R10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2022-10-03T08:56:49Z</dcterms:modified>
  <cp:category/>
  <cp:version/>
  <cp:contentType/>
  <cp:contentStatus/>
</cp:coreProperties>
</file>