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'Лист1'!$10:$10</definedName>
    <definedName name="_xlnm.Print_Area" localSheetId="0">'Лист1'!$A$1:$S$66</definedName>
  </definedNames>
  <calcPr fullCalcOnLoad="1"/>
</workbook>
</file>

<file path=xl/sharedStrings.xml><?xml version="1.0" encoding="utf-8"?>
<sst xmlns="http://schemas.openxmlformats.org/spreadsheetml/2006/main" count="504" uniqueCount="260">
  <si>
    <t>000 2 02 03000 00 0000 151</t>
  </si>
  <si>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</si>
  <si>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</si>
  <si>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</si>
  <si>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</si>
  <si>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</si>
  <si>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</si>
  <si>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</si>
  <si>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</si>
  <si>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Но-мер стро-ки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</si>
  <si>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</si>
  <si>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</si>
  <si>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</si>
  <si>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</si>
  <si>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</si>
  <si>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</si>
  <si>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</si>
  <si>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</si>
  <si>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</si>
  <si>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</si>
  <si>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</si>
  <si>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</si>
  <si>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11303000</t>
  </si>
  <si>
    <t>Прочие доходы от оказания платных услуг и компенсации затрат гос</t>
  </si>
  <si>
    <t>130</t>
  </si>
  <si>
    <t>Доходы от оказания платных услуг</t>
  </si>
  <si>
    <t xml:space="preserve">Прочие 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</si>
  <si>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</si>
  <si>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</si>
  <si>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</si>
  <si>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</si>
  <si>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</si>
  <si>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</si>
  <si>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</si>
  <si>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</si>
  <si>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</si>
  <si>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</si>
  <si>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</si>
  <si>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</si>
  <si>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</si>
  <si>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</si>
  <si>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</si>
  <si>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</si>
  <si>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</si>
  <si>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</si>
  <si>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</si>
  <si>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</si>
  <si>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</si>
  <si>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</si>
  <si>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</si>
  <si>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</si>
  <si>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</si>
  <si>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</si>
  <si>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</si>
  <si>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</si>
  <si>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</si>
  <si>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</si>
  <si>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</si>
  <si>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</si>
  <si>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</si>
  <si>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</si>
  <si>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</si>
  <si>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</si>
  <si>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</si>
  <si>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</si>
  <si>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</si>
  <si>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</si>
  <si>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</si>
  <si>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</si>
  <si>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</si>
  <si>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</si>
  <si>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</si>
  <si>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</si>
  <si>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</si>
  <si>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</si>
  <si>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</si>
  <si>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</si>
  <si>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</si>
  <si>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</si>
  <si>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</si>
  <si>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</si>
  <si>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</si>
  <si>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</si>
  <si>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ДОХОДЫ ОТ ОКАЗАНИЯ ПЛАТНЫХ УСЛУГ И КОМПЕНСАЦИИ ЗАТРАТ ГОСУДАРСТВА</t>
  </si>
  <si>
    <t>19</t>
  </si>
  <si>
    <t>20</t>
  </si>
  <si>
    <t>21</t>
  </si>
  <si>
    <t>23</t>
  </si>
  <si>
    <t>24</t>
  </si>
  <si>
    <t>000 1 01 00000 00 0000 000</t>
  </si>
  <si>
    <t>29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</si>
  <si>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</si>
  <si>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</si>
  <si>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</si>
  <si>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</si>
  <si>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31</t>
  </si>
  <si>
    <t>36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</si>
  <si>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</si>
  <si>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</si>
  <si>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</si>
  <si>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</si>
  <si>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11101000</t>
  </si>
  <si>
    <t>120</t>
  </si>
  <si>
    <t>Доходы от собственности</t>
  </si>
  <si>
    <t>11102000</t>
  </si>
  <si>
    <t>Доходы от размещения средств бюджетов</t>
  </si>
  <si>
    <t>39</t>
  </si>
  <si>
    <t>11103000</t>
  </si>
  <si>
    <t>Проценты, полученные от предоставления бюджетных кредитов внутри</t>
  </si>
  <si>
    <t>40</t>
  </si>
  <si>
    <t>11107000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</si>
  <si>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</si>
  <si>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</si>
  <si>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</si>
  <si>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</si>
  <si>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</si>
  <si>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</si>
  <si>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</si>
  <si>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</si>
  <si>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</si>
  <si>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</si>
  <si>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</si>
  <si>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</si>
  <si>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11632000</t>
  </si>
  <si>
    <t>Возмещение сумм, израсходованных незаконно или не по целевому на</t>
  </si>
  <si>
    <t>27</t>
  </si>
  <si>
    <t>28</t>
  </si>
  <si>
    <t>34</t>
  </si>
  <si>
    <t>11603000</t>
  </si>
  <si>
    <t>Денежные взыскания (штрафы) за нарушение законодательства о нало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</si>
  <si>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</si>
  <si>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</si>
  <si>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</si>
  <si>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</si>
  <si>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</si>
  <si>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</si>
  <si>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Доходы в виде прибыли, приходящейся на доли в уставных (складочн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</si>
  <si>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</si>
  <si>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</si>
  <si>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</si>
  <si>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</si>
  <si>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</si>
  <si>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</si>
  <si>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</si>
  <si>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</si>
  <si>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</si>
  <si>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</si>
  <si>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000 2 02 02000 00 0000 151</t>
  </si>
  <si>
    <t>000 2 02 04000 00 0000 151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</si>
  <si>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</si>
  <si>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</si>
  <si>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</si>
  <si>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</si>
  <si>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</si>
  <si>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11</t>
  </si>
  <si>
    <t>12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</si>
  <si>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</si>
  <si>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(штрафы) за административные правонарушения в области дорожного движения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</si>
  <si>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</si>
  <si>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</si>
  <si>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</si>
  <si>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</si>
  <si>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</si>
  <si>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</si>
  <si>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000 2 02 01000 00 0000 151</t>
  </si>
  <si>
    <t>16</t>
  </si>
  <si>
    <t>17</t>
  </si>
  <si>
    <t>18</t>
  </si>
  <si>
    <t>22</t>
  </si>
  <si>
    <t>32</t>
  </si>
  <si>
    <t>33</t>
  </si>
  <si>
    <t>35</t>
  </si>
  <si>
    <t>38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</si>
  <si>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</si>
  <si>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</si>
  <si>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</si>
  <si>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</si>
  <si>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</si>
  <si>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</si>
  <si>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000 1 08 07140 01 0000 110</t>
  </si>
  <si>
    <t>000 1 11 03050 05 0000 120</t>
  </si>
  <si>
    <t>000 1 11 05010 10 0000 120</t>
  </si>
  <si>
    <t>000 1 11 05035 05 0000 120</t>
  </si>
  <si>
    <t>000 1 12 01000 01 0000 120</t>
  </si>
  <si>
    <t>000 1 13 03050 05 0000 130</t>
  </si>
  <si>
    <t>000 1 14 02033 05 0000 410</t>
  </si>
  <si>
    <t>000 1 16 03010 01 0000 140</t>
  </si>
  <si>
    <t>000 1 16 30000 01 0000 140</t>
  </si>
  <si>
    <t>000 2 02 01001 05 0000 151</t>
  </si>
  <si>
    <t>000 2 02 02036 05 0000 151</t>
  </si>
  <si>
    <t>000 2 02 02999 05 0000 151</t>
  </si>
  <si>
    <t>000 2 02 03999 05 0000 151</t>
  </si>
  <si>
    <t>000 2 02 03022 05 0000 151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</si>
  <si>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</si>
  <si>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Россиской Федерации об административных правонарушениях</t>
  </si>
  <si>
    <t xml:space="preserve"> 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</si>
  <si>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</si>
  <si>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денежные выплаты главным врачам учреждений (подразделений) скорой медицинской помощи муниципальной системы здравоохранения; врачам-фтизиатрам участковым, фельдшерам, замещающим должности врачей-фтизиатров участковых, и медицинским сестрам, работающим с врачами-фтизиатрами участковыми, учреждений муниципальной системы здравоохранения; фельдшерам, замещающим должности врача-терапевта участкового, врача-педиатра участкового, а также фельдшерам - помощникам врача общей врачебной практики (семейного врача) в учреждениях здравоохранения муниципальных образований, оказывающих первичную медико-санитарную помощь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</si>
  <si>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</si>
  <si>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</si>
  <si>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</si>
  <si>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000 2 02 02024 05 0000 151</t>
  </si>
  <si>
    <t>000 2 02 03024 05 0000 151</t>
  </si>
  <si>
    <t>000 2 02 04999 05 0000 151</t>
  </si>
  <si>
    <t>Свод доходов бюджета</t>
  </si>
  <si>
    <t>000 2 02 02068 05 0000 151</t>
  </si>
  <si>
    <t>000 2 02 03015 05 0000 151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</si>
  <si>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</si>
  <si>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</si>
  <si>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</si>
  <si>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</si>
  <si>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</si>
  <si>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</si>
  <si>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</si>
  <si>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</si>
  <si>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</si>
  <si>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</si>
  <si>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7</t>
  </si>
  <si>
    <t>8</t>
  </si>
  <si>
    <t>9</t>
  </si>
  <si>
    <t>10</t>
  </si>
  <si>
    <t>13</t>
  </si>
  <si>
    <t>15</t>
  </si>
  <si>
    <t>30</t>
  </si>
  <si>
    <t>37</t>
  </si>
  <si>
    <t>000 1 14 06014 10 0000 430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</si>
  <si>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</si>
  <si>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</si>
  <si>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</si>
  <si>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</si>
  <si>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</si>
  <si>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</si>
  <si>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</si>
  <si>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</si>
  <si>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25</t>
  </si>
  <si>
    <t>26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</si>
  <si>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
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</si>
  <si>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</si>
  <si>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</si>
  <si>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</si>
  <si>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</si>
  <si>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</si>
  <si>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</si>
  <si>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</si>
  <si>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комплектование книжных фондов библиотек муниципальных образований</t>
  </si>
  <si>
    <t>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</t>
  </si>
  <si>
    <t>000 2 02 02085 05 0000 151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</si>
  <si>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</si>
  <si>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СУБЪЕКТОВ РОССИЙСКОЙ ФЕДЕРАЦИИ И МУНИЦИПАЛЬНЫХ ОБРАЗОВАНИЙ</t>
  </si>
  <si>
    <t>000 2 02 03001 05 0000 151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</si>
  <si>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</si>
  <si>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</si>
  <si>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</si>
  <si>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</si>
  <si>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14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</si>
  <si>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</si>
  <si>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муниципальных районов на оплату жилищно-коммунальных услуг отдельным категориям граждан (в части полномочия Российской Федерации по предоставлению мер социальной поддержки по оплате жилого помещения и коммунальных услуг)</t>
  </si>
  <si>
    <t>96 00</t>
  </si>
  <si>
    <t xml:space="preserve">В С Е Г О: </t>
  </si>
  <si>
    <t xml:space="preserve">Приложение 2
к решению Думы муниципального образования
Байкаловский муниципальный район
№80 от 24.12.2009г. «О бюджете муниципального
образования Байкаловский  муниципальный  район на
2010год»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</si>
</sst>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 quotePrefix="1">
      <alignment horizont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63"/>
  <sheetViews>
    <sheetView tabSelected="1" view="pageBreakPreview" zoomScale="115" zoomScaleSheetLayoutView="115" zoomScalePageLayoutView="0" workbookViewId="0" topLeftCell="A3">
      <selection activeCell="A3" sqref="A3:S5"/>
    </sheetView>
  </sheetViews>
  <sheetFormatPr defaultColWidth="8.875" defaultRowHeight="12.75"/>
  <cols>
    <col min="1" max="1" width="6.25390625" style="33" customWidth="1"/>
    <col min="2" max="5" width="0" style="34" hidden="1" customWidth="1"/>
    <col min="6" max="6" width="0" style="35" hidden="1" customWidth="1"/>
    <col min="7" max="14" width="0" style="34" hidden="1" customWidth="1"/>
    <col min="15" max="16" width="0" style="35" hidden="1" customWidth="1"/>
    <col min="17" max="17" width="25.625" style="34" customWidth="1"/>
    <col min="18" max="18" width="60.625" style="36" customWidth="1"/>
    <col min="19" max="19" width="12.75390625" style="32" customWidth="1"/>
    <col min="20" max="23" width="8.875" style="32" customWidth="1"/>
    <col min="24" max="24" width="45.375" style="32" customWidth="1"/>
    <col min="25" max="25" width="8.875" style="32" customWidth="1"/>
    <col min="26" max="26" width="23.375" style="32" customWidth="1"/>
    <col min="27" max="27" width="8.875" style="32" customWidth="1"/>
    <col min="28" max="28" width="19.125" style="32" customWidth="1"/>
    <col min="29" max="16384" width="8.875" style="32" customWidth="1"/>
  </cols>
  <sheetData>
    <row r="1" spans="1:19" s="13" customFormat="1" ht="191.25" hidden="1">
      <c r="A1" s="7" t="s">
        <v>29</v>
      </c>
      <c r="B1" s="8" t="s">
        <v>31</v>
      </c>
      <c r="C1" s="8" t="s">
        <v>33</v>
      </c>
      <c r="D1" s="8" t="s">
        <v>35</v>
      </c>
      <c r="E1" s="8" t="s">
        <v>37</v>
      </c>
      <c r="F1" s="9" t="s">
        <v>39</v>
      </c>
      <c r="G1" s="8" t="s">
        <v>40</v>
      </c>
      <c r="H1" s="8" t="s">
        <v>42</v>
      </c>
      <c r="I1" s="8" t="s">
        <v>44</v>
      </c>
      <c r="J1" s="8" t="s">
        <v>46</v>
      </c>
      <c r="K1" s="8" t="s">
        <v>48</v>
      </c>
      <c r="L1" s="8" t="s">
        <v>50</v>
      </c>
      <c r="M1" s="8" t="s">
        <v>52</v>
      </c>
      <c r="N1" s="8" t="s">
        <v>54</v>
      </c>
      <c r="O1" s="9" t="s">
        <v>4</v>
      </c>
      <c r="P1" s="10"/>
      <c r="Q1" s="8" t="s">
        <v>57</v>
      </c>
      <c r="R1" s="11" t="s">
        <v>59</v>
      </c>
      <c r="S1" s="12" t="s">
        <v>134</v>
      </c>
    </row>
    <row r="2" spans="1:19" s="20" customFormat="1" ht="204" hidden="1">
      <c r="A2" s="14" t="s">
        <v>30</v>
      </c>
      <c r="B2" s="15" t="s">
        <v>32</v>
      </c>
      <c r="C2" s="15" t="s">
        <v>34</v>
      </c>
      <c r="D2" s="15" t="s">
        <v>36</v>
      </c>
      <c r="E2" s="15" t="s">
        <v>38</v>
      </c>
      <c r="F2" s="16" t="s">
        <v>39</v>
      </c>
      <c r="G2" s="15" t="s">
        <v>41</v>
      </c>
      <c r="H2" s="15" t="s">
        <v>43</v>
      </c>
      <c r="I2" s="15" t="s">
        <v>45</v>
      </c>
      <c r="J2" s="15" t="s">
        <v>47</v>
      </c>
      <c r="K2" s="15" t="s">
        <v>49</v>
      </c>
      <c r="L2" s="15" t="s">
        <v>51</v>
      </c>
      <c r="M2" s="15" t="s">
        <v>53</v>
      </c>
      <c r="N2" s="15" t="s">
        <v>55</v>
      </c>
      <c r="O2" s="16" t="s">
        <v>3</v>
      </c>
      <c r="P2" s="17"/>
      <c r="Q2" s="15" t="s">
        <v>58</v>
      </c>
      <c r="R2" s="18" t="s">
        <v>60</v>
      </c>
      <c r="S2" s="19" t="s">
        <v>56</v>
      </c>
    </row>
    <row r="3" spans="1:19" s="20" customFormat="1" ht="12.75" customHeight="1">
      <c r="A3" s="55" t="s">
        <v>259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s="20" customFormat="1" ht="24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20" s="20" customFormat="1" ht="66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21"/>
    </row>
    <row r="6" spans="1:20" s="20" customFormat="1" ht="12.75">
      <c r="A6" s="22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39"/>
      <c r="T6" s="21"/>
    </row>
    <row r="7" spans="1:19" s="20" customFormat="1" ht="18" customHeight="1">
      <c r="A7" s="53" t="s">
        <v>204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20" customFormat="1" ht="12.75">
      <c r="A8" s="2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6"/>
      <c r="S8" s="6"/>
    </row>
    <row r="9" spans="1:19" s="20" customFormat="1" ht="51">
      <c r="A9" s="24" t="s">
        <v>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4" t="s">
        <v>19</v>
      </c>
      <c r="R9" s="25" t="s">
        <v>151</v>
      </c>
      <c r="S9" s="26" t="s">
        <v>27</v>
      </c>
    </row>
    <row r="10" spans="1:19" s="20" customFormat="1" ht="12.75">
      <c r="A10" s="24" t="s">
        <v>61</v>
      </c>
      <c r="B10" s="27"/>
      <c r="C10" s="27"/>
      <c r="D10" s="27"/>
      <c r="E10" s="27"/>
      <c r="F10" s="28"/>
      <c r="G10" s="27"/>
      <c r="H10" s="27"/>
      <c r="I10" s="27"/>
      <c r="J10" s="27"/>
      <c r="K10" s="27"/>
      <c r="L10" s="27"/>
      <c r="M10" s="27"/>
      <c r="N10" s="27"/>
      <c r="O10" s="28"/>
      <c r="P10" s="29"/>
      <c r="Q10" s="24" t="s">
        <v>72</v>
      </c>
      <c r="R10" s="30" t="s">
        <v>5</v>
      </c>
      <c r="S10" s="31">
        <v>4</v>
      </c>
    </row>
    <row r="11" spans="1:19" ht="18" customHeight="1" hidden="1">
      <c r="A11" s="1"/>
      <c r="B11" s="2"/>
      <c r="C11" s="2"/>
      <c r="D11" s="2"/>
      <c r="E11" s="2"/>
      <c r="F11" s="3"/>
      <c r="G11" s="2"/>
      <c r="H11" s="2"/>
      <c r="I11" s="2"/>
      <c r="J11" s="2"/>
      <c r="K11" s="2"/>
      <c r="L11" s="2"/>
      <c r="M11" s="2"/>
      <c r="N11" s="2"/>
      <c r="O11" s="3"/>
      <c r="P11" s="3"/>
      <c r="Q11" s="2"/>
      <c r="R11" s="4" t="s">
        <v>195</v>
      </c>
      <c r="S11" s="5"/>
    </row>
    <row r="12" spans="1:19" ht="12.75">
      <c r="A12" s="43" t="s">
        <v>61</v>
      </c>
      <c r="B12" s="44" t="s">
        <v>62</v>
      </c>
      <c r="C12" s="44" t="s">
        <v>63</v>
      </c>
      <c r="D12" s="44" t="s">
        <v>64</v>
      </c>
      <c r="E12" s="44" t="s">
        <v>65</v>
      </c>
      <c r="F12" s="45"/>
      <c r="G12" s="44" t="s">
        <v>66</v>
      </c>
      <c r="H12" s="44" t="s">
        <v>67</v>
      </c>
      <c r="I12" s="44" t="s">
        <v>68</v>
      </c>
      <c r="J12" s="44" t="s">
        <v>1</v>
      </c>
      <c r="K12" s="44" t="s">
        <v>62</v>
      </c>
      <c r="L12" s="44" t="s">
        <v>69</v>
      </c>
      <c r="M12" s="44" t="s">
        <v>66</v>
      </c>
      <c r="N12" s="44" t="s">
        <v>2</v>
      </c>
      <c r="O12" s="45" t="s">
        <v>70</v>
      </c>
      <c r="P12" s="45"/>
      <c r="Q12" s="44" t="s">
        <v>71</v>
      </c>
      <c r="R12" s="49" t="s">
        <v>238</v>
      </c>
      <c r="S12" s="47">
        <f>SUM(S13,S15,S18,S21,S25,S27,S29,S32)</f>
        <v>26389</v>
      </c>
    </row>
    <row r="13" spans="1:19" ht="12.75">
      <c r="A13" s="43" t="s">
        <v>72</v>
      </c>
      <c r="B13" s="43" t="s">
        <v>62</v>
      </c>
      <c r="C13" s="43" t="s">
        <v>63</v>
      </c>
      <c r="D13" s="43" t="s">
        <v>75</v>
      </c>
      <c r="E13" s="43" t="s">
        <v>76</v>
      </c>
      <c r="F13" s="46"/>
      <c r="G13" s="43" t="s">
        <v>66</v>
      </c>
      <c r="H13" s="43" t="s">
        <v>67</v>
      </c>
      <c r="I13" s="43" t="s">
        <v>68</v>
      </c>
      <c r="J13" s="43" t="s">
        <v>1</v>
      </c>
      <c r="K13" s="43" t="s">
        <v>62</v>
      </c>
      <c r="L13" s="43" t="s">
        <v>69</v>
      </c>
      <c r="M13" s="43" t="s">
        <v>66</v>
      </c>
      <c r="N13" s="43" t="s">
        <v>2</v>
      </c>
      <c r="O13" s="46"/>
      <c r="P13" s="46"/>
      <c r="Q13" s="43" t="s">
        <v>89</v>
      </c>
      <c r="R13" s="50" t="s">
        <v>76</v>
      </c>
      <c r="S13" s="48">
        <f>SUM(S14)</f>
        <v>13030</v>
      </c>
    </row>
    <row r="14" spans="1:19" ht="12.75">
      <c r="A14" s="43" t="s">
        <v>5</v>
      </c>
      <c r="B14" s="43" t="s">
        <v>73</v>
      </c>
      <c r="C14" s="43" t="s">
        <v>74</v>
      </c>
      <c r="D14" s="43" t="s">
        <v>78</v>
      </c>
      <c r="E14" s="43" t="s">
        <v>79</v>
      </c>
      <c r="F14" s="46"/>
      <c r="G14" s="43" t="s">
        <v>80</v>
      </c>
      <c r="H14" s="43" t="s">
        <v>81</v>
      </c>
      <c r="I14" s="43" t="s">
        <v>68</v>
      </c>
      <c r="J14" s="43" t="s">
        <v>1</v>
      </c>
      <c r="K14" s="43" t="s">
        <v>6</v>
      </c>
      <c r="L14" s="43" t="s">
        <v>7</v>
      </c>
      <c r="M14" s="43" t="s">
        <v>66</v>
      </c>
      <c r="N14" s="43" t="s">
        <v>2</v>
      </c>
      <c r="O14" s="46" t="s">
        <v>79</v>
      </c>
      <c r="P14" s="46"/>
      <c r="Q14" s="43" t="s">
        <v>174</v>
      </c>
      <c r="R14" s="50" t="s">
        <v>79</v>
      </c>
      <c r="S14" s="48">
        <v>13030</v>
      </c>
    </row>
    <row r="15" spans="1:19" ht="12.75">
      <c r="A15" s="43" t="s">
        <v>8</v>
      </c>
      <c r="B15" s="43" t="s">
        <v>73</v>
      </c>
      <c r="C15" s="43" t="s">
        <v>74</v>
      </c>
      <c r="D15" s="43" t="s">
        <v>10</v>
      </c>
      <c r="E15" s="43" t="s">
        <v>11</v>
      </c>
      <c r="F15" s="46"/>
      <c r="G15" s="43" t="s">
        <v>66</v>
      </c>
      <c r="H15" s="43" t="s">
        <v>67</v>
      </c>
      <c r="I15" s="43" t="s">
        <v>68</v>
      </c>
      <c r="J15" s="43" t="s">
        <v>1</v>
      </c>
      <c r="K15" s="43" t="s">
        <v>62</v>
      </c>
      <c r="L15" s="43" t="s">
        <v>69</v>
      </c>
      <c r="M15" s="43" t="s">
        <v>66</v>
      </c>
      <c r="N15" s="43" t="s">
        <v>2</v>
      </c>
      <c r="O15" s="46" t="s">
        <v>12</v>
      </c>
      <c r="P15" s="46"/>
      <c r="Q15" s="43" t="s">
        <v>175</v>
      </c>
      <c r="R15" s="50" t="s">
        <v>11</v>
      </c>
      <c r="S15" s="48">
        <f>SUM(S16:S17)</f>
        <v>2627</v>
      </c>
    </row>
    <row r="16" spans="1:19" ht="12.75">
      <c r="A16" s="43" t="s">
        <v>77</v>
      </c>
      <c r="B16" s="43"/>
      <c r="C16" s="43"/>
      <c r="D16" s="43"/>
      <c r="E16" s="43"/>
      <c r="F16" s="46"/>
      <c r="G16" s="43"/>
      <c r="H16" s="43"/>
      <c r="I16" s="43"/>
      <c r="J16" s="43"/>
      <c r="K16" s="43"/>
      <c r="L16" s="43"/>
      <c r="M16" s="43"/>
      <c r="N16" s="43"/>
      <c r="O16" s="46"/>
      <c r="P16" s="46"/>
      <c r="Q16" s="43" t="s">
        <v>176</v>
      </c>
      <c r="R16" s="50" t="s">
        <v>152</v>
      </c>
      <c r="S16" s="48">
        <v>2500</v>
      </c>
    </row>
    <row r="17" spans="1:19" ht="12.75">
      <c r="A17" s="43" t="s">
        <v>82</v>
      </c>
      <c r="B17" s="43" t="s">
        <v>73</v>
      </c>
      <c r="C17" s="43" t="s">
        <v>74</v>
      </c>
      <c r="D17" s="43" t="s">
        <v>15</v>
      </c>
      <c r="E17" s="43" t="s">
        <v>16</v>
      </c>
      <c r="F17" s="46"/>
      <c r="G17" s="43" t="s">
        <v>80</v>
      </c>
      <c r="H17" s="43" t="s">
        <v>81</v>
      </c>
      <c r="I17" s="43" t="s">
        <v>68</v>
      </c>
      <c r="J17" s="43" t="s">
        <v>1</v>
      </c>
      <c r="K17" s="43" t="s">
        <v>6</v>
      </c>
      <c r="L17" s="43" t="s">
        <v>7</v>
      </c>
      <c r="M17" s="43" t="s">
        <v>66</v>
      </c>
      <c r="N17" s="43" t="s">
        <v>2</v>
      </c>
      <c r="O17" s="46" t="s">
        <v>28</v>
      </c>
      <c r="P17" s="46"/>
      <c r="Q17" s="43" t="s">
        <v>177</v>
      </c>
      <c r="R17" s="50" t="s">
        <v>16</v>
      </c>
      <c r="S17" s="48">
        <v>127</v>
      </c>
    </row>
    <row r="18" spans="1:19" ht="12.75">
      <c r="A18" s="43" t="s">
        <v>217</v>
      </c>
      <c r="B18" s="43" t="s">
        <v>62</v>
      </c>
      <c r="C18" s="43" t="s">
        <v>63</v>
      </c>
      <c r="D18" s="43" t="s">
        <v>91</v>
      </c>
      <c r="E18" s="43" t="s">
        <v>135</v>
      </c>
      <c r="F18" s="46"/>
      <c r="G18" s="43" t="s">
        <v>66</v>
      </c>
      <c r="H18" s="43" t="s">
        <v>67</v>
      </c>
      <c r="I18" s="43" t="s">
        <v>68</v>
      </c>
      <c r="J18" s="43" t="s">
        <v>1</v>
      </c>
      <c r="K18" s="43" t="s">
        <v>62</v>
      </c>
      <c r="L18" s="43" t="s">
        <v>69</v>
      </c>
      <c r="M18" s="43" t="s">
        <v>66</v>
      </c>
      <c r="N18" s="43" t="s">
        <v>2</v>
      </c>
      <c r="O18" s="46"/>
      <c r="P18" s="46"/>
      <c r="Q18" s="43" t="s">
        <v>92</v>
      </c>
      <c r="R18" s="50" t="s">
        <v>135</v>
      </c>
      <c r="S18" s="48">
        <f>SUM(S19:S20)</f>
        <v>390</v>
      </c>
    </row>
    <row r="19" spans="1:19" ht="51">
      <c r="A19" s="43" t="s">
        <v>218</v>
      </c>
      <c r="B19" s="43" t="s">
        <v>62</v>
      </c>
      <c r="C19" s="43" t="s">
        <v>63</v>
      </c>
      <c r="D19" s="43" t="s">
        <v>93</v>
      </c>
      <c r="E19" s="43" t="s">
        <v>94</v>
      </c>
      <c r="F19" s="46"/>
      <c r="G19" s="43" t="s">
        <v>80</v>
      </c>
      <c r="H19" s="43" t="s">
        <v>81</v>
      </c>
      <c r="I19" s="43" t="s">
        <v>68</v>
      </c>
      <c r="J19" s="43" t="s">
        <v>1</v>
      </c>
      <c r="K19" s="43" t="s">
        <v>6</v>
      </c>
      <c r="L19" s="43" t="s">
        <v>7</v>
      </c>
      <c r="M19" s="43" t="s">
        <v>66</v>
      </c>
      <c r="N19" s="43" t="s">
        <v>2</v>
      </c>
      <c r="O19" s="46"/>
      <c r="P19" s="46"/>
      <c r="Q19" s="43" t="s">
        <v>178</v>
      </c>
      <c r="R19" s="50" t="s">
        <v>153</v>
      </c>
      <c r="S19" s="48">
        <v>180</v>
      </c>
    </row>
    <row r="20" spans="1:19" ht="76.5">
      <c r="A20" s="43" t="s">
        <v>219</v>
      </c>
      <c r="B20" s="43"/>
      <c r="C20" s="43"/>
      <c r="D20" s="43"/>
      <c r="E20" s="43"/>
      <c r="F20" s="46"/>
      <c r="G20" s="43"/>
      <c r="H20" s="43"/>
      <c r="I20" s="43"/>
      <c r="J20" s="43"/>
      <c r="K20" s="43"/>
      <c r="L20" s="43"/>
      <c r="M20" s="43"/>
      <c r="N20" s="43"/>
      <c r="O20" s="46"/>
      <c r="P20" s="46"/>
      <c r="Q20" s="43" t="s">
        <v>179</v>
      </c>
      <c r="R20" s="50" t="s">
        <v>156</v>
      </c>
      <c r="S20" s="48">
        <v>210</v>
      </c>
    </row>
    <row r="21" spans="1:19" ht="25.5">
      <c r="A21" s="43" t="s">
        <v>220</v>
      </c>
      <c r="B21" s="43" t="s">
        <v>62</v>
      </c>
      <c r="C21" s="43" t="s">
        <v>63</v>
      </c>
      <c r="D21" s="43" t="s">
        <v>97</v>
      </c>
      <c r="E21" s="43" t="s">
        <v>98</v>
      </c>
      <c r="F21" s="46"/>
      <c r="G21" s="43" t="s">
        <v>66</v>
      </c>
      <c r="H21" s="43" t="s">
        <v>67</v>
      </c>
      <c r="I21" s="43" t="s">
        <v>68</v>
      </c>
      <c r="J21" s="43" t="s">
        <v>1</v>
      </c>
      <c r="K21" s="43" t="s">
        <v>62</v>
      </c>
      <c r="L21" s="43" t="s">
        <v>69</v>
      </c>
      <c r="M21" s="43" t="s">
        <v>66</v>
      </c>
      <c r="N21" s="43" t="s">
        <v>2</v>
      </c>
      <c r="O21" s="46"/>
      <c r="P21" s="46"/>
      <c r="Q21" s="43" t="s">
        <v>99</v>
      </c>
      <c r="R21" s="50" t="s">
        <v>100</v>
      </c>
      <c r="S21" s="48">
        <f>SUM(S22:S24)</f>
        <v>758</v>
      </c>
    </row>
    <row r="22" spans="1:19" ht="25.5">
      <c r="A22" s="43" t="s">
        <v>154</v>
      </c>
      <c r="B22" s="43" t="s">
        <v>62</v>
      </c>
      <c r="C22" s="43" t="s">
        <v>63</v>
      </c>
      <c r="D22" s="43" t="s">
        <v>101</v>
      </c>
      <c r="E22" s="43" t="s">
        <v>136</v>
      </c>
      <c r="F22" s="46"/>
      <c r="G22" s="43" t="s">
        <v>66</v>
      </c>
      <c r="H22" s="43" t="s">
        <v>67</v>
      </c>
      <c r="I22" s="43" t="s">
        <v>68</v>
      </c>
      <c r="J22" s="43" t="s">
        <v>1</v>
      </c>
      <c r="K22" s="43" t="s">
        <v>102</v>
      </c>
      <c r="L22" s="43" t="s">
        <v>103</v>
      </c>
      <c r="M22" s="43" t="s">
        <v>66</v>
      </c>
      <c r="N22" s="43" t="s">
        <v>2</v>
      </c>
      <c r="O22" s="46"/>
      <c r="P22" s="46"/>
      <c r="Q22" s="43" t="s">
        <v>180</v>
      </c>
      <c r="R22" s="50" t="s">
        <v>160</v>
      </c>
      <c r="S22" s="48">
        <v>5</v>
      </c>
    </row>
    <row r="23" spans="1:19" ht="51">
      <c r="A23" s="43" t="s">
        <v>155</v>
      </c>
      <c r="B23" s="43" t="s">
        <v>62</v>
      </c>
      <c r="C23" s="43" t="s">
        <v>63</v>
      </c>
      <c r="D23" s="43" t="s">
        <v>104</v>
      </c>
      <c r="E23" s="43" t="s">
        <v>105</v>
      </c>
      <c r="F23" s="46"/>
      <c r="G23" s="43" t="s">
        <v>66</v>
      </c>
      <c r="H23" s="43" t="s">
        <v>67</v>
      </c>
      <c r="I23" s="43" t="s">
        <v>68</v>
      </c>
      <c r="J23" s="43" t="s">
        <v>1</v>
      </c>
      <c r="K23" s="43" t="s">
        <v>102</v>
      </c>
      <c r="L23" s="43" t="s">
        <v>103</v>
      </c>
      <c r="M23" s="43" t="s">
        <v>66</v>
      </c>
      <c r="N23" s="43" t="s">
        <v>2</v>
      </c>
      <c r="O23" s="46"/>
      <c r="P23" s="46"/>
      <c r="Q23" s="43" t="s">
        <v>181</v>
      </c>
      <c r="R23" s="50" t="s">
        <v>161</v>
      </c>
      <c r="S23" s="48">
        <v>280</v>
      </c>
    </row>
    <row r="24" spans="1:19" ht="51">
      <c r="A24" s="43" t="s">
        <v>221</v>
      </c>
      <c r="B24" s="43" t="s">
        <v>62</v>
      </c>
      <c r="C24" s="43" t="s">
        <v>63</v>
      </c>
      <c r="D24" s="43" t="s">
        <v>107</v>
      </c>
      <c r="E24" s="43" t="s">
        <v>108</v>
      </c>
      <c r="F24" s="46"/>
      <c r="G24" s="43" t="s">
        <v>66</v>
      </c>
      <c r="H24" s="43" t="s">
        <v>67</v>
      </c>
      <c r="I24" s="43" t="s">
        <v>68</v>
      </c>
      <c r="J24" s="43" t="s">
        <v>1</v>
      </c>
      <c r="K24" s="43" t="s">
        <v>102</v>
      </c>
      <c r="L24" s="43" t="s">
        <v>103</v>
      </c>
      <c r="M24" s="43" t="s">
        <v>66</v>
      </c>
      <c r="N24" s="43" t="s">
        <v>2</v>
      </c>
      <c r="O24" s="46"/>
      <c r="P24" s="46"/>
      <c r="Q24" s="43" t="s">
        <v>182</v>
      </c>
      <c r="R24" s="50" t="s">
        <v>162</v>
      </c>
      <c r="S24" s="48">
        <v>473</v>
      </c>
    </row>
    <row r="25" spans="1:19" ht="12.75">
      <c r="A25" s="43" t="s">
        <v>254</v>
      </c>
      <c r="B25" s="43" t="s">
        <v>62</v>
      </c>
      <c r="C25" s="43" t="s">
        <v>63</v>
      </c>
      <c r="D25" s="43" t="s">
        <v>113</v>
      </c>
      <c r="E25" s="43" t="s">
        <v>114</v>
      </c>
      <c r="F25" s="46"/>
      <c r="G25" s="43" t="s">
        <v>66</v>
      </c>
      <c r="H25" s="43" t="s">
        <v>67</v>
      </c>
      <c r="I25" s="43" t="s">
        <v>68</v>
      </c>
      <c r="J25" s="43" t="s">
        <v>1</v>
      </c>
      <c r="K25" s="43" t="s">
        <v>62</v>
      </c>
      <c r="L25" s="43" t="s">
        <v>69</v>
      </c>
      <c r="M25" s="43" t="s">
        <v>66</v>
      </c>
      <c r="N25" s="43" t="s">
        <v>2</v>
      </c>
      <c r="O25" s="46"/>
      <c r="P25" s="46"/>
      <c r="Q25" s="43" t="s">
        <v>115</v>
      </c>
      <c r="R25" s="50" t="s">
        <v>114</v>
      </c>
      <c r="S25" s="48">
        <f>SUM(S26)</f>
        <v>120</v>
      </c>
    </row>
    <row r="26" spans="1:19" ht="12.75">
      <c r="A26" s="43" t="s">
        <v>222</v>
      </c>
      <c r="B26" s="43" t="s">
        <v>130</v>
      </c>
      <c r="C26" s="43" t="s">
        <v>131</v>
      </c>
      <c r="D26" s="43" t="s">
        <v>132</v>
      </c>
      <c r="E26" s="43" t="s">
        <v>133</v>
      </c>
      <c r="F26" s="46"/>
      <c r="G26" s="43" t="s">
        <v>80</v>
      </c>
      <c r="H26" s="43" t="s">
        <v>81</v>
      </c>
      <c r="I26" s="43" t="s">
        <v>68</v>
      </c>
      <c r="J26" s="43" t="s">
        <v>1</v>
      </c>
      <c r="K26" s="43" t="s">
        <v>102</v>
      </c>
      <c r="L26" s="43" t="s">
        <v>103</v>
      </c>
      <c r="M26" s="43" t="s">
        <v>66</v>
      </c>
      <c r="N26" s="43" t="s">
        <v>2</v>
      </c>
      <c r="O26" s="46"/>
      <c r="P26" s="46"/>
      <c r="Q26" s="43" t="s">
        <v>183</v>
      </c>
      <c r="R26" s="50" t="s">
        <v>133</v>
      </c>
      <c r="S26" s="48">
        <v>120</v>
      </c>
    </row>
    <row r="27" spans="1:19" ht="25.5">
      <c r="A27" s="43" t="s">
        <v>165</v>
      </c>
      <c r="B27" s="43" t="s">
        <v>62</v>
      </c>
      <c r="C27" s="43" t="s">
        <v>63</v>
      </c>
      <c r="D27" s="43" t="s">
        <v>17</v>
      </c>
      <c r="E27" s="43" t="s">
        <v>18</v>
      </c>
      <c r="F27" s="46"/>
      <c r="G27" s="43" t="s">
        <v>66</v>
      </c>
      <c r="H27" s="43" t="s">
        <v>67</v>
      </c>
      <c r="I27" s="43" t="s">
        <v>68</v>
      </c>
      <c r="J27" s="43" t="s">
        <v>1</v>
      </c>
      <c r="K27" s="43" t="s">
        <v>62</v>
      </c>
      <c r="L27" s="43" t="s">
        <v>69</v>
      </c>
      <c r="M27" s="43" t="s">
        <v>66</v>
      </c>
      <c r="N27" s="43" t="s">
        <v>2</v>
      </c>
      <c r="O27" s="46" t="s">
        <v>20</v>
      </c>
      <c r="P27" s="46"/>
      <c r="Q27" s="43" t="s">
        <v>21</v>
      </c>
      <c r="R27" s="50" t="s">
        <v>83</v>
      </c>
      <c r="S27" s="48">
        <f>SUM(S28)</f>
        <v>7403</v>
      </c>
    </row>
    <row r="28" spans="1:19" ht="51">
      <c r="A28" s="43" t="s">
        <v>166</v>
      </c>
      <c r="B28" s="43" t="s">
        <v>62</v>
      </c>
      <c r="C28" s="43" t="s">
        <v>63</v>
      </c>
      <c r="D28" s="43" t="s">
        <v>22</v>
      </c>
      <c r="E28" s="43" t="s">
        <v>23</v>
      </c>
      <c r="F28" s="46"/>
      <c r="G28" s="43" t="s">
        <v>66</v>
      </c>
      <c r="H28" s="43" t="s">
        <v>67</v>
      </c>
      <c r="I28" s="43" t="s">
        <v>68</v>
      </c>
      <c r="J28" s="43" t="s">
        <v>1</v>
      </c>
      <c r="K28" s="43" t="s">
        <v>24</v>
      </c>
      <c r="L28" s="43" t="s">
        <v>25</v>
      </c>
      <c r="M28" s="43" t="s">
        <v>66</v>
      </c>
      <c r="N28" s="43" t="s">
        <v>2</v>
      </c>
      <c r="O28" s="46" t="s">
        <v>26</v>
      </c>
      <c r="P28" s="46"/>
      <c r="Q28" s="43" t="s">
        <v>184</v>
      </c>
      <c r="R28" s="50" t="s">
        <v>236</v>
      </c>
      <c r="S28" s="48">
        <v>7403</v>
      </c>
    </row>
    <row r="29" spans="1:19" ht="25.5">
      <c r="A29" s="43" t="s">
        <v>167</v>
      </c>
      <c r="B29" s="43" t="s">
        <v>62</v>
      </c>
      <c r="C29" s="43" t="s">
        <v>63</v>
      </c>
      <c r="D29" s="43" t="s">
        <v>139</v>
      </c>
      <c r="E29" s="43" t="s">
        <v>140</v>
      </c>
      <c r="F29" s="46"/>
      <c r="G29" s="43" t="s">
        <v>66</v>
      </c>
      <c r="H29" s="43" t="s">
        <v>67</v>
      </c>
      <c r="I29" s="43" t="s">
        <v>68</v>
      </c>
      <c r="J29" s="43" t="s">
        <v>1</v>
      </c>
      <c r="K29" s="43" t="s">
        <v>62</v>
      </c>
      <c r="L29" s="43" t="s">
        <v>69</v>
      </c>
      <c r="M29" s="43" t="s">
        <v>66</v>
      </c>
      <c r="N29" s="43" t="s">
        <v>2</v>
      </c>
      <c r="O29" s="46"/>
      <c r="P29" s="46"/>
      <c r="Q29" s="43" t="s">
        <v>141</v>
      </c>
      <c r="R29" s="50" t="s">
        <v>140</v>
      </c>
      <c r="S29" s="48">
        <f>SUM(S30:S31)</f>
        <v>360</v>
      </c>
    </row>
    <row r="30" spans="1:19" ht="63.75">
      <c r="A30" s="43" t="s">
        <v>84</v>
      </c>
      <c r="B30" s="43" t="s">
        <v>62</v>
      </c>
      <c r="C30" s="43" t="s">
        <v>63</v>
      </c>
      <c r="D30" s="43" t="s">
        <v>110</v>
      </c>
      <c r="E30" s="43" t="s">
        <v>111</v>
      </c>
      <c r="F30" s="46"/>
      <c r="G30" s="43" t="s">
        <v>66</v>
      </c>
      <c r="H30" s="43" t="s">
        <v>67</v>
      </c>
      <c r="I30" s="43" t="s">
        <v>68</v>
      </c>
      <c r="J30" s="43" t="s">
        <v>1</v>
      </c>
      <c r="K30" s="43" t="s">
        <v>102</v>
      </c>
      <c r="L30" s="43" t="s">
        <v>103</v>
      </c>
      <c r="M30" s="43" t="s">
        <v>66</v>
      </c>
      <c r="N30" s="43" t="s">
        <v>2</v>
      </c>
      <c r="O30" s="46"/>
      <c r="P30" s="46"/>
      <c r="Q30" s="43" t="s">
        <v>185</v>
      </c>
      <c r="R30" s="51" t="s">
        <v>255</v>
      </c>
      <c r="S30" s="48">
        <v>300</v>
      </c>
    </row>
    <row r="31" spans="1:19" ht="38.25">
      <c r="A31" s="43" t="s">
        <v>85</v>
      </c>
      <c r="B31" s="43" t="s">
        <v>62</v>
      </c>
      <c r="C31" s="43" t="s">
        <v>63</v>
      </c>
      <c r="D31" s="43" t="s">
        <v>137</v>
      </c>
      <c r="E31" s="43" t="s">
        <v>112</v>
      </c>
      <c r="F31" s="46"/>
      <c r="G31" s="43" t="s">
        <v>66</v>
      </c>
      <c r="H31" s="43" t="s">
        <v>67</v>
      </c>
      <c r="I31" s="43" t="s">
        <v>68</v>
      </c>
      <c r="J31" s="43" t="s">
        <v>1</v>
      </c>
      <c r="K31" s="43" t="s">
        <v>102</v>
      </c>
      <c r="L31" s="43" t="s">
        <v>103</v>
      </c>
      <c r="M31" s="43" t="s">
        <v>66</v>
      </c>
      <c r="N31" s="43" t="s">
        <v>2</v>
      </c>
      <c r="O31" s="46"/>
      <c r="P31" s="46"/>
      <c r="Q31" s="43" t="s">
        <v>225</v>
      </c>
      <c r="R31" s="52" t="s">
        <v>163</v>
      </c>
      <c r="S31" s="48">
        <v>60</v>
      </c>
    </row>
    <row r="32" spans="1:19" ht="12.75">
      <c r="A32" s="43" t="s">
        <v>86</v>
      </c>
      <c r="B32" s="43" t="s">
        <v>62</v>
      </c>
      <c r="C32" s="43" t="s">
        <v>63</v>
      </c>
      <c r="D32" s="43" t="s">
        <v>118</v>
      </c>
      <c r="E32" s="43" t="s">
        <v>119</v>
      </c>
      <c r="F32" s="46"/>
      <c r="G32" s="43" t="s">
        <v>66</v>
      </c>
      <c r="H32" s="43" t="s">
        <v>67</v>
      </c>
      <c r="I32" s="43" t="s">
        <v>68</v>
      </c>
      <c r="J32" s="43" t="s">
        <v>1</v>
      </c>
      <c r="K32" s="43" t="s">
        <v>62</v>
      </c>
      <c r="L32" s="43" t="s">
        <v>69</v>
      </c>
      <c r="M32" s="43" t="s">
        <v>66</v>
      </c>
      <c r="N32" s="43" t="s">
        <v>2</v>
      </c>
      <c r="O32" s="46"/>
      <c r="P32" s="46"/>
      <c r="Q32" s="43" t="s">
        <v>120</v>
      </c>
      <c r="R32" s="50" t="s">
        <v>119</v>
      </c>
      <c r="S32" s="48">
        <f>SUM(S33:S39)</f>
        <v>1701</v>
      </c>
    </row>
    <row r="33" spans="1:19" ht="51">
      <c r="A33" s="43" t="s">
        <v>168</v>
      </c>
      <c r="B33" s="43" t="s">
        <v>73</v>
      </c>
      <c r="C33" s="43" t="s">
        <v>74</v>
      </c>
      <c r="D33" s="43" t="s">
        <v>128</v>
      </c>
      <c r="E33" s="43" t="s">
        <v>129</v>
      </c>
      <c r="F33" s="46"/>
      <c r="G33" s="43" t="s">
        <v>66</v>
      </c>
      <c r="H33" s="43" t="s">
        <v>67</v>
      </c>
      <c r="I33" s="43" t="s">
        <v>68</v>
      </c>
      <c r="J33" s="43" t="s">
        <v>1</v>
      </c>
      <c r="K33" s="43" t="s">
        <v>116</v>
      </c>
      <c r="L33" s="43" t="s">
        <v>117</v>
      </c>
      <c r="M33" s="43" t="s">
        <v>66</v>
      </c>
      <c r="N33" s="43" t="s">
        <v>2</v>
      </c>
      <c r="O33" s="46"/>
      <c r="P33" s="46"/>
      <c r="Q33" s="43" t="s">
        <v>186</v>
      </c>
      <c r="R33" s="50" t="s">
        <v>237</v>
      </c>
      <c r="S33" s="48">
        <v>6</v>
      </c>
    </row>
    <row r="34" spans="1:19" ht="38.25">
      <c r="A34" s="43" t="s">
        <v>87</v>
      </c>
      <c r="B34" s="43"/>
      <c r="C34" s="43"/>
      <c r="D34" s="43"/>
      <c r="E34" s="43"/>
      <c r="F34" s="46"/>
      <c r="G34" s="43"/>
      <c r="H34" s="43"/>
      <c r="I34" s="43"/>
      <c r="J34" s="43"/>
      <c r="K34" s="43"/>
      <c r="L34" s="43"/>
      <c r="M34" s="43"/>
      <c r="N34" s="43"/>
      <c r="O34" s="46"/>
      <c r="P34" s="46"/>
      <c r="Q34" s="43" t="s">
        <v>193</v>
      </c>
      <c r="R34" s="50" t="s">
        <v>194</v>
      </c>
      <c r="S34" s="48">
        <v>6</v>
      </c>
    </row>
    <row r="35" spans="1:19" ht="51">
      <c r="A35" s="43" t="s">
        <v>88</v>
      </c>
      <c r="B35" s="43"/>
      <c r="C35" s="43"/>
      <c r="D35" s="43"/>
      <c r="E35" s="43"/>
      <c r="F35" s="46"/>
      <c r="G35" s="43"/>
      <c r="H35" s="43"/>
      <c r="I35" s="43"/>
      <c r="J35" s="43"/>
      <c r="K35" s="43"/>
      <c r="L35" s="43"/>
      <c r="M35" s="43"/>
      <c r="N35" s="43"/>
      <c r="O35" s="46"/>
      <c r="P35" s="46"/>
      <c r="Q35" s="43" t="s">
        <v>229</v>
      </c>
      <c r="R35" s="50" t="s">
        <v>228</v>
      </c>
      <c r="S35" s="48">
        <v>3</v>
      </c>
    </row>
    <row r="36" spans="1:19" ht="25.5">
      <c r="A36" s="43" t="s">
        <v>234</v>
      </c>
      <c r="B36" s="43"/>
      <c r="C36" s="43"/>
      <c r="D36" s="43"/>
      <c r="E36" s="43"/>
      <c r="F36" s="46"/>
      <c r="G36" s="43"/>
      <c r="H36" s="43"/>
      <c r="I36" s="43"/>
      <c r="J36" s="43"/>
      <c r="K36" s="43"/>
      <c r="L36" s="43"/>
      <c r="M36" s="43"/>
      <c r="N36" s="43"/>
      <c r="O36" s="46"/>
      <c r="P36" s="46"/>
      <c r="Q36" s="43" t="s">
        <v>231</v>
      </c>
      <c r="R36" s="50" t="s">
        <v>230</v>
      </c>
      <c r="S36" s="48">
        <v>5</v>
      </c>
    </row>
    <row r="37" spans="1:19" ht="38.25">
      <c r="A37" s="43" t="s">
        <v>235</v>
      </c>
      <c r="B37" s="43"/>
      <c r="C37" s="43"/>
      <c r="D37" s="43"/>
      <c r="E37" s="43"/>
      <c r="F37" s="46"/>
      <c r="G37" s="43"/>
      <c r="H37" s="43"/>
      <c r="I37" s="43"/>
      <c r="J37" s="43"/>
      <c r="K37" s="43"/>
      <c r="L37" s="43"/>
      <c r="M37" s="43"/>
      <c r="N37" s="43"/>
      <c r="O37" s="46"/>
      <c r="P37" s="46"/>
      <c r="Q37" s="43" t="s">
        <v>233</v>
      </c>
      <c r="R37" s="50" t="s">
        <v>232</v>
      </c>
      <c r="S37" s="48">
        <v>50</v>
      </c>
    </row>
    <row r="38" spans="1:19" ht="25.5">
      <c r="A38" s="43" t="s">
        <v>125</v>
      </c>
      <c r="B38" s="43" t="s">
        <v>62</v>
      </c>
      <c r="C38" s="43" t="s">
        <v>63</v>
      </c>
      <c r="D38" s="43" t="s">
        <v>123</v>
      </c>
      <c r="E38" s="43" t="s">
        <v>124</v>
      </c>
      <c r="F38" s="46"/>
      <c r="G38" s="43" t="s">
        <v>66</v>
      </c>
      <c r="H38" s="43" t="s">
        <v>67</v>
      </c>
      <c r="I38" s="43" t="s">
        <v>68</v>
      </c>
      <c r="J38" s="43" t="s">
        <v>1</v>
      </c>
      <c r="K38" s="43" t="s">
        <v>116</v>
      </c>
      <c r="L38" s="43" t="s">
        <v>117</v>
      </c>
      <c r="M38" s="43" t="s">
        <v>66</v>
      </c>
      <c r="N38" s="43" t="s">
        <v>2</v>
      </c>
      <c r="O38" s="46"/>
      <c r="P38" s="46"/>
      <c r="Q38" s="43" t="s">
        <v>187</v>
      </c>
      <c r="R38" s="50" t="s">
        <v>157</v>
      </c>
      <c r="S38" s="48">
        <v>1230</v>
      </c>
    </row>
    <row r="39" spans="1:19" ht="25.5">
      <c r="A39" s="43" t="s">
        <v>126</v>
      </c>
      <c r="B39" s="43" t="s">
        <v>62</v>
      </c>
      <c r="C39" s="43" t="s">
        <v>63</v>
      </c>
      <c r="D39" s="43" t="s">
        <v>121</v>
      </c>
      <c r="E39" s="43" t="s">
        <v>122</v>
      </c>
      <c r="F39" s="46"/>
      <c r="G39" s="43" t="s">
        <v>66</v>
      </c>
      <c r="H39" s="43" t="s">
        <v>67</v>
      </c>
      <c r="I39" s="43" t="s">
        <v>68</v>
      </c>
      <c r="J39" s="43" t="s">
        <v>1</v>
      </c>
      <c r="K39" s="43" t="s">
        <v>116</v>
      </c>
      <c r="L39" s="43" t="s">
        <v>117</v>
      </c>
      <c r="M39" s="43" t="s">
        <v>66</v>
      </c>
      <c r="N39" s="43" t="s">
        <v>2</v>
      </c>
      <c r="O39" s="46"/>
      <c r="P39" s="46"/>
      <c r="Q39" s="43" t="s">
        <v>158</v>
      </c>
      <c r="R39" s="50" t="s">
        <v>159</v>
      </c>
      <c r="S39" s="48">
        <v>401</v>
      </c>
    </row>
    <row r="40" spans="1:20" ht="12.75">
      <c r="A40" s="43" t="s">
        <v>90</v>
      </c>
      <c r="B40" s="40" t="s">
        <v>62</v>
      </c>
      <c r="C40" s="40" t="s">
        <v>63</v>
      </c>
      <c r="D40" s="40" t="s">
        <v>142</v>
      </c>
      <c r="E40" s="40" t="s">
        <v>143</v>
      </c>
      <c r="F40" s="41"/>
      <c r="G40" s="40" t="s">
        <v>66</v>
      </c>
      <c r="H40" s="40" t="s">
        <v>67</v>
      </c>
      <c r="I40" s="40" t="s">
        <v>68</v>
      </c>
      <c r="J40" s="40" t="s">
        <v>1</v>
      </c>
      <c r="K40" s="40" t="s">
        <v>62</v>
      </c>
      <c r="L40" s="40" t="s">
        <v>69</v>
      </c>
      <c r="M40" s="40" t="s">
        <v>66</v>
      </c>
      <c r="N40" s="40" t="s">
        <v>2</v>
      </c>
      <c r="O40" s="41"/>
      <c r="P40" s="41"/>
      <c r="Q40" s="44" t="s">
        <v>144</v>
      </c>
      <c r="R40" s="49" t="s">
        <v>143</v>
      </c>
      <c r="S40" s="47">
        <f>SUM(S41,S43,S51,S59)</f>
        <v>283576.73</v>
      </c>
      <c r="T40" s="37"/>
    </row>
    <row r="41" spans="1:19" ht="25.5">
      <c r="A41" s="43" t="s">
        <v>223</v>
      </c>
      <c r="B41" s="2" t="s">
        <v>62</v>
      </c>
      <c r="C41" s="2" t="s">
        <v>63</v>
      </c>
      <c r="D41" s="2" t="s">
        <v>149</v>
      </c>
      <c r="E41" s="2" t="s">
        <v>150</v>
      </c>
      <c r="F41" s="3"/>
      <c r="G41" s="2" t="s">
        <v>13</v>
      </c>
      <c r="H41" s="2" t="s">
        <v>14</v>
      </c>
      <c r="I41" s="2" t="s">
        <v>68</v>
      </c>
      <c r="J41" s="2" t="s">
        <v>1</v>
      </c>
      <c r="K41" s="2" t="s">
        <v>145</v>
      </c>
      <c r="L41" s="2" t="s">
        <v>146</v>
      </c>
      <c r="M41" s="2" t="s">
        <v>66</v>
      </c>
      <c r="N41" s="2" t="s">
        <v>2</v>
      </c>
      <c r="O41" s="3"/>
      <c r="P41" s="3"/>
      <c r="Q41" s="43" t="s">
        <v>164</v>
      </c>
      <c r="R41" s="50" t="s">
        <v>239</v>
      </c>
      <c r="S41" s="48">
        <f>SUM(S42)</f>
        <v>141483</v>
      </c>
    </row>
    <row r="42" spans="1:19" ht="25.5">
      <c r="A42" s="43" t="s">
        <v>95</v>
      </c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3"/>
      <c r="P42" s="3"/>
      <c r="Q42" s="43" t="s">
        <v>188</v>
      </c>
      <c r="R42" s="50" t="s">
        <v>240</v>
      </c>
      <c r="S42" s="48">
        <v>141483</v>
      </c>
    </row>
    <row r="43" spans="1:20" ht="38.25">
      <c r="A43" s="43" t="s">
        <v>169</v>
      </c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3"/>
      <c r="P43" s="3"/>
      <c r="Q43" s="43" t="s">
        <v>147</v>
      </c>
      <c r="R43" s="50" t="s">
        <v>241</v>
      </c>
      <c r="S43" s="48">
        <f>SUM(S44:S50)</f>
        <v>26496</v>
      </c>
      <c r="T43" s="37"/>
    </row>
    <row r="44" spans="1:19" ht="38.25">
      <c r="A44" s="43" t="s">
        <v>170</v>
      </c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3"/>
      <c r="P44" s="3"/>
      <c r="Q44" s="43" t="s">
        <v>201</v>
      </c>
      <c r="R44" s="50" t="s">
        <v>242</v>
      </c>
      <c r="S44" s="48">
        <v>2000</v>
      </c>
    </row>
    <row r="45" spans="1:19" ht="38.25">
      <c r="A45" s="43" t="s">
        <v>127</v>
      </c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3"/>
      <c r="P45" s="3"/>
      <c r="Q45" s="43" t="s">
        <v>189</v>
      </c>
      <c r="R45" s="50" t="s">
        <v>243</v>
      </c>
      <c r="S45" s="48">
        <v>3100</v>
      </c>
    </row>
    <row r="46" spans="1:19" ht="25.5">
      <c r="A46" s="43" t="s">
        <v>171</v>
      </c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3"/>
      <c r="P46" s="3"/>
      <c r="Q46" s="43" t="s">
        <v>205</v>
      </c>
      <c r="R46" s="50" t="s">
        <v>244</v>
      </c>
      <c r="S46" s="48">
        <v>23</v>
      </c>
    </row>
    <row r="47" spans="1:19" ht="38.25">
      <c r="A47" s="43" t="s">
        <v>96</v>
      </c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3"/>
      <c r="P47" s="3"/>
      <c r="Q47" s="43" t="s">
        <v>246</v>
      </c>
      <c r="R47" s="50" t="s">
        <v>247</v>
      </c>
      <c r="S47" s="48">
        <v>1800</v>
      </c>
    </row>
    <row r="48" spans="1:19" ht="135.75" customHeight="1">
      <c r="A48" s="43" t="s">
        <v>224</v>
      </c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3"/>
      <c r="P48" s="3"/>
      <c r="Q48" s="43" t="s">
        <v>190</v>
      </c>
      <c r="R48" s="50" t="s">
        <v>197</v>
      </c>
      <c r="S48" s="48">
        <v>970</v>
      </c>
    </row>
    <row r="49" spans="1:19" ht="38.25">
      <c r="A49" s="43" t="s">
        <v>172</v>
      </c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3"/>
      <c r="P49" s="3"/>
      <c r="Q49" s="43" t="s">
        <v>190</v>
      </c>
      <c r="R49" s="50" t="s">
        <v>245</v>
      </c>
      <c r="S49" s="48">
        <v>12022</v>
      </c>
    </row>
    <row r="50" spans="1:19" ht="25.5">
      <c r="A50" s="43" t="s">
        <v>106</v>
      </c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3"/>
      <c r="P50" s="3"/>
      <c r="Q50" s="43" t="s">
        <v>190</v>
      </c>
      <c r="R50" s="50" t="s">
        <v>196</v>
      </c>
      <c r="S50" s="48">
        <v>6581</v>
      </c>
    </row>
    <row r="51" spans="1:20" ht="25.5">
      <c r="A51" s="43" t="s">
        <v>109</v>
      </c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3"/>
      <c r="P51" s="3"/>
      <c r="Q51" s="43" t="s">
        <v>0</v>
      </c>
      <c r="R51" s="50" t="s">
        <v>248</v>
      </c>
      <c r="S51" s="48">
        <f>SUM(S52:S58)</f>
        <v>112847.73</v>
      </c>
      <c r="T51" s="37"/>
    </row>
    <row r="52" spans="1:20" ht="63.75">
      <c r="A52" s="43" t="s">
        <v>207</v>
      </c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3"/>
      <c r="P52" s="3"/>
      <c r="Q52" s="43" t="s">
        <v>249</v>
      </c>
      <c r="R52" s="50" t="s">
        <v>256</v>
      </c>
      <c r="S52" s="48">
        <v>4327.13</v>
      </c>
      <c r="T52" s="37"/>
    </row>
    <row r="53" spans="1:19" ht="38.25">
      <c r="A53" s="43" t="s">
        <v>208</v>
      </c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3"/>
      <c r="P53" s="3"/>
      <c r="Q53" s="43" t="s">
        <v>206</v>
      </c>
      <c r="R53" s="50" t="s">
        <v>250</v>
      </c>
      <c r="S53" s="48">
        <v>737.9</v>
      </c>
    </row>
    <row r="54" spans="1:19" ht="38.25">
      <c r="A54" s="43" t="s">
        <v>209</v>
      </c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3"/>
      <c r="P54" s="3"/>
      <c r="Q54" s="43" t="s">
        <v>192</v>
      </c>
      <c r="R54" s="50" t="s">
        <v>251</v>
      </c>
      <c r="S54" s="48">
        <v>3220</v>
      </c>
    </row>
    <row r="55" spans="1:19" ht="51">
      <c r="A55" s="43" t="s">
        <v>210</v>
      </c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3"/>
      <c r="P55" s="3"/>
      <c r="Q55" s="43" t="s">
        <v>202</v>
      </c>
      <c r="R55" s="50" t="s">
        <v>199</v>
      </c>
      <c r="S55" s="48">
        <v>88</v>
      </c>
    </row>
    <row r="56" spans="1:19" ht="51">
      <c r="A56" s="43" t="s">
        <v>211</v>
      </c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3"/>
      <c r="P56" s="3"/>
      <c r="Q56" s="43" t="s">
        <v>202</v>
      </c>
      <c r="R56" s="50" t="s">
        <v>200</v>
      </c>
      <c r="S56" s="48">
        <v>10043</v>
      </c>
    </row>
    <row r="57" spans="1:19" ht="51">
      <c r="A57" s="43" t="s">
        <v>212</v>
      </c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3"/>
      <c r="P57" s="3"/>
      <c r="Q57" s="43" t="s">
        <v>202</v>
      </c>
      <c r="R57" s="50" t="s">
        <v>252</v>
      </c>
      <c r="S57" s="48">
        <v>31461.7</v>
      </c>
    </row>
    <row r="58" spans="1:19" ht="127.5">
      <c r="A58" s="43" t="s">
        <v>213</v>
      </c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3"/>
      <c r="P58" s="3"/>
      <c r="Q58" s="43" t="s">
        <v>191</v>
      </c>
      <c r="R58" s="50" t="s">
        <v>198</v>
      </c>
      <c r="S58" s="48">
        <v>62970</v>
      </c>
    </row>
    <row r="59" spans="1:19" ht="12.75">
      <c r="A59" s="43" t="s">
        <v>214</v>
      </c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3"/>
      <c r="P59" s="3"/>
      <c r="Q59" s="43" t="s">
        <v>148</v>
      </c>
      <c r="R59" s="50" t="s">
        <v>173</v>
      </c>
      <c r="S59" s="48">
        <f>SUM(S60:S61)</f>
        <v>2750</v>
      </c>
    </row>
    <row r="60" spans="1:19" ht="51">
      <c r="A60" s="43" t="s">
        <v>215</v>
      </c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3"/>
      <c r="P60" s="3"/>
      <c r="Q60" s="43" t="s">
        <v>226</v>
      </c>
      <c r="R60" s="50" t="s">
        <v>227</v>
      </c>
      <c r="S60" s="48">
        <v>2678</v>
      </c>
    </row>
    <row r="61" spans="1:19" ht="51">
      <c r="A61" s="43" t="s">
        <v>216</v>
      </c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3"/>
      <c r="P61" s="3"/>
      <c r="Q61" s="43" t="s">
        <v>203</v>
      </c>
      <c r="R61" s="50" t="s">
        <v>253</v>
      </c>
      <c r="S61" s="48">
        <v>72</v>
      </c>
    </row>
    <row r="62" spans="1:19" ht="12.75">
      <c r="A62" s="44" t="s">
        <v>257</v>
      </c>
      <c r="B62" s="40" t="s">
        <v>62</v>
      </c>
      <c r="C62" s="40" t="s">
        <v>63</v>
      </c>
      <c r="D62" s="40" t="s">
        <v>138</v>
      </c>
      <c r="E62" s="40" t="s">
        <v>67</v>
      </c>
      <c r="F62" s="41"/>
      <c r="G62" s="40" t="s">
        <v>66</v>
      </c>
      <c r="H62" s="40" t="s">
        <v>67</v>
      </c>
      <c r="I62" s="40" t="s">
        <v>68</v>
      </c>
      <c r="J62" s="40" t="s">
        <v>1</v>
      </c>
      <c r="K62" s="40" t="s">
        <v>62</v>
      </c>
      <c r="L62" s="40" t="s">
        <v>69</v>
      </c>
      <c r="M62" s="40" t="s">
        <v>66</v>
      </c>
      <c r="N62" s="40" t="s">
        <v>2</v>
      </c>
      <c r="O62" s="41"/>
      <c r="P62" s="41"/>
      <c r="Q62" s="2"/>
      <c r="R62" s="42" t="s">
        <v>258</v>
      </c>
      <c r="S62" s="47">
        <f>SUM(S12,S40)</f>
        <v>309965.73</v>
      </c>
    </row>
    <row r="63" ht="12.75">
      <c r="S63" s="37"/>
    </row>
    <row r="80" ht="28.5" customHeight="1"/>
    <row r="88" ht="64.5" customHeight="1"/>
    <row r="96" ht="39" customHeight="1"/>
    <row r="101" ht="57.75" customHeight="1"/>
    <row r="103" ht="59.25" customHeight="1"/>
    <row r="104" ht="43.5" customHeight="1"/>
    <row r="109" ht="160.5" customHeight="1"/>
    <row r="113" ht="136.5" customHeight="1"/>
    <row r="114" ht="81" customHeight="1"/>
    <row r="115" ht="93.75" customHeight="1"/>
  </sheetData>
  <sheetProtection/>
  <mergeCells count="2">
    <mergeCell ref="A7:S7"/>
    <mergeCell ref="A3:S5"/>
  </mergeCells>
  <printOptions/>
  <pageMargins left="0.75" right="0.44" top="0.7874015748031497" bottom="0.7874015748031497" header="0" footer="0"/>
  <pageSetup firstPageNumber="21" useFirstPageNumber="1" fitToHeight="10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Иван Яковлев</cp:lastModifiedBy>
  <cp:lastPrinted>2009-11-24T05:47:58Z</cp:lastPrinted>
  <dcterms:created xsi:type="dcterms:W3CDTF">2005-10-01T10:04:25Z</dcterms:created>
  <dcterms:modified xsi:type="dcterms:W3CDTF">2023-04-02T13:28:55Z</dcterms:modified>
  <cp:category/>
  <cp:version/>
  <cp:contentType/>
  <cp:contentStatus/>
</cp:coreProperties>
</file>