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<sst xmlns="http://schemas.openxmlformats.org/spreadsheetml/2006/main" count="31" uniqueCount="27">
  <si>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</si>
  <si>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</si>
  <si>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</si>
  <si>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</si>
  <si>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</si>
  <si>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</si>
  <si>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Единовременное вознаграждение при присвоении звания в размере 2 прожиточных минимумов</t>
  </si>
  <si>
    <t xml:space="preserve">образования Байкаловский муниципальный район </t>
  </si>
  <si>
    <t>Приложение 7</t>
  </si>
  <si>
    <t>Расчетный объем бюджетных ассигнований с учетом страховых взносов (тыс.руб.)</t>
  </si>
  <si>
    <t>Оценка численности получателей (чел.+семьи)</t>
  </si>
  <si>
    <t>Среднегодовой размер выплаты на одного получателя</t>
  </si>
  <si>
    <t>Муниципальная программа "Социально-экономическое развитие МО Байкаловский муниципальный район" до  2024 года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</si>
  <si>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</si>
  <si>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Ежемесячные доплаты к государственной пенсии в размере 2,3 тысячи рублей.</t>
  </si>
  <si>
    <t>на 2020 год и на плановый период 2021 и 2022 годов"</t>
  </si>
  <si>
    <t>0110429050   313                                              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</si>
  <si>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Единовременная выплата вдовам (вовцм) граждан, имевших почетные звания "Заслуженный работник РФ" по различным профессиям</t>
  </si>
  <si>
    <t>0110429060     313    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</si>
  <si>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Бюджетные ассигнования, направляемые из муниципального бюджета на исполнение публичных нормативных обязательств в 2020 году и плановом периоде 2021 и 2022 годов</t>
  </si>
  <si>
    <t xml:space="preserve">№ 218 от 25 декабря 2019 года "О бюджете муниципального </t>
  </si>
  <si>
    <t>ИТОГО по муниципальной программе:</t>
  </si>
  <si>
    <t xml:space="preserve">5000020700 313                               Резервные фонды исполнительных органов местного самоуправления </t>
  </si>
  <si>
    <t>Выплата материальной помощи гражданам, оказавшимся в трудной жизненной ситуации</t>
  </si>
  <si>
    <t>ВСЕГО:</t>
  </si>
  <si>
    <t>Непрограммные направления деятельности</t>
  </si>
  <si>
    <t>х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</si>
</sst>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right" vertical="justify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0" fontId="4" fillId="0" borderId="12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16">
      <selection activeCell="O32" sqref="O32"/>
    </sheetView>
  </sheetViews>
  <sheetFormatPr defaultColWidth="9.00390625" defaultRowHeight="12.75"/>
  <cols>
    <col min="1" max="1" width="6.875" style="5" customWidth="1"/>
    <col min="2" max="11" width="9.125" style="5" customWidth="1"/>
    <col min="12" max="12" width="9.75390625" style="5" bestFit="1" customWidth="1"/>
    <col min="13" max="17" width="9.125" style="5" customWidth="1"/>
  </cols>
  <sheetData>
    <row r="1" spans="1:17" ht="12.7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.75">
      <c r="A2" s="51"/>
      <c r="B2" s="51"/>
      <c r="C2" s="51"/>
      <c r="D2" s="51"/>
      <c r="E2" s="51"/>
      <c r="F2" s="51"/>
      <c r="G2" s="51"/>
      <c r="H2" s="51"/>
      <c r="I2" s="51"/>
      <c r="J2" s="2"/>
      <c r="K2" s="2"/>
      <c r="L2" s="2"/>
      <c r="M2" s="2"/>
      <c r="N2" s="2"/>
      <c r="O2" s="2"/>
      <c r="P2" s="2"/>
      <c r="Q2" s="2"/>
    </row>
    <row r="3" spans="1:17" ht="12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2.7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12.75">
      <c r="A5" s="52" t="s">
        <v>20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2.75">
      <c r="A6" s="52" t="s">
        <v>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2.75">
      <c r="A7" s="52" t="s">
        <v>15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44" t="s">
        <v>19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49" t="s">
        <v>2</v>
      </c>
      <c r="B12" s="26" t="s">
        <v>3</v>
      </c>
      <c r="C12" s="27"/>
      <c r="D12" s="27"/>
      <c r="E12" s="28"/>
      <c r="F12" s="45" t="s">
        <v>9</v>
      </c>
      <c r="G12" s="46"/>
      <c r="H12" s="48"/>
      <c r="I12" s="45" t="s">
        <v>10</v>
      </c>
      <c r="J12" s="46"/>
      <c r="K12" s="48"/>
      <c r="L12" s="45" t="s">
        <v>11</v>
      </c>
      <c r="M12" s="46"/>
      <c r="N12" s="48"/>
      <c r="O12" s="45" t="s">
        <v>4</v>
      </c>
      <c r="P12" s="46"/>
      <c r="Q12" s="47"/>
    </row>
    <row r="13" spans="1:17" ht="12.75">
      <c r="A13" s="50"/>
      <c r="B13" s="29"/>
      <c r="C13" s="30"/>
      <c r="D13" s="30"/>
      <c r="E13" s="31"/>
      <c r="F13" s="9">
        <v>2020</v>
      </c>
      <c r="G13" s="9">
        <v>2021</v>
      </c>
      <c r="H13" s="9">
        <v>2022</v>
      </c>
      <c r="I13" s="9">
        <v>2020</v>
      </c>
      <c r="J13" s="9">
        <v>2021</v>
      </c>
      <c r="K13" s="9">
        <v>2022</v>
      </c>
      <c r="L13" s="9">
        <v>2020</v>
      </c>
      <c r="M13" s="9">
        <v>2021</v>
      </c>
      <c r="N13" s="9">
        <v>2022</v>
      </c>
      <c r="O13" s="9">
        <v>2020</v>
      </c>
      <c r="P13" s="9">
        <v>2021</v>
      </c>
      <c r="Q13" s="9">
        <v>2022</v>
      </c>
    </row>
    <row r="14" spans="1:17" ht="12.75">
      <c r="A14" s="35" t="s">
        <v>12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</row>
    <row r="15" spans="1:17" ht="87.75" customHeight="1">
      <c r="A15" s="41">
        <v>1</v>
      </c>
      <c r="B15" s="20" t="s">
        <v>16</v>
      </c>
      <c r="C15" s="21"/>
      <c r="D15" s="21"/>
      <c r="E15" s="2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5.5" customHeight="1">
      <c r="A16" s="42"/>
      <c r="B16" s="38" t="s">
        <v>14</v>
      </c>
      <c r="C16" s="39"/>
      <c r="D16" s="39"/>
      <c r="E16" s="40"/>
      <c r="F16" s="3">
        <v>456</v>
      </c>
      <c r="G16" s="3">
        <v>456</v>
      </c>
      <c r="H16" s="3">
        <v>456</v>
      </c>
      <c r="I16" s="3">
        <v>13</v>
      </c>
      <c r="J16" s="3">
        <v>13</v>
      </c>
      <c r="K16" s="3">
        <v>13</v>
      </c>
      <c r="L16" s="3">
        <v>27600</v>
      </c>
      <c r="M16" s="3">
        <v>27600</v>
      </c>
      <c r="N16" s="3">
        <v>27600</v>
      </c>
      <c r="O16" s="3">
        <v>456</v>
      </c>
      <c r="P16" s="3">
        <v>456</v>
      </c>
      <c r="Q16" s="3">
        <v>456</v>
      </c>
    </row>
    <row r="17" spans="1:17" ht="51" customHeight="1">
      <c r="A17" s="42"/>
      <c r="B17" s="38" t="s">
        <v>17</v>
      </c>
      <c r="C17" s="39"/>
      <c r="D17" s="39"/>
      <c r="E17" s="40"/>
      <c r="F17" s="3">
        <v>63.6</v>
      </c>
      <c r="G17" s="3">
        <v>63.6</v>
      </c>
      <c r="H17" s="3">
        <v>63.6</v>
      </c>
      <c r="I17" s="3">
        <v>1</v>
      </c>
      <c r="J17" s="3">
        <v>1</v>
      </c>
      <c r="K17" s="3">
        <v>1</v>
      </c>
      <c r="L17" s="3">
        <v>50000</v>
      </c>
      <c r="M17" s="3">
        <v>50000</v>
      </c>
      <c r="N17" s="3">
        <v>50000</v>
      </c>
      <c r="O17" s="3">
        <v>63.6</v>
      </c>
      <c r="P17" s="3">
        <v>63.6</v>
      </c>
      <c r="Q17" s="3">
        <v>63.6</v>
      </c>
    </row>
    <row r="18" spans="1:17" ht="12.75">
      <c r="A18" s="43"/>
      <c r="B18" s="35" t="s">
        <v>5</v>
      </c>
      <c r="C18" s="36"/>
      <c r="D18" s="36"/>
      <c r="E18" s="37"/>
      <c r="F18" s="4">
        <f aca="true" t="shared" si="0" ref="F18:K18">SUM(F16:F17)</f>
        <v>519.6</v>
      </c>
      <c r="G18" s="4">
        <f t="shared" si="0"/>
        <v>519.6</v>
      </c>
      <c r="H18" s="4">
        <f t="shared" si="0"/>
        <v>519.6</v>
      </c>
      <c r="I18" s="4">
        <f t="shared" si="0"/>
        <v>14</v>
      </c>
      <c r="J18" s="4">
        <f t="shared" si="0"/>
        <v>14</v>
      </c>
      <c r="K18" s="4">
        <f t="shared" si="0"/>
        <v>14</v>
      </c>
      <c r="L18" s="6">
        <f>((L16*I16)+(L17*I17))/I18</f>
        <v>29200</v>
      </c>
      <c r="M18" s="6">
        <f>((M16*J16)+(M17*J17))/J18</f>
        <v>29200</v>
      </c>
      <c r="N18" s="6">
        <f>((N16*K16)+(N17*K17))/K18</f>
        <v>29200</v>
      </c>
      <c r="O18" s="4">
        <f>SUM(O16:O17)</f>
        <v>519.6</v>
      </c>
      <c r="P18" s="4">
        <f>SUM(P16:P17)</f>
        <v>519.6</v>
      </c>
      <c r="Q18" s="4">
        <f>SUM(Q16:Q17)</f>
        <v>519.6</v>
      </c>
    </row>
    <row r="19" spans="1:17" ht="77.25" customHeight="1">
      <c r="A19" s="41">
        <v>2</v>
      </c>
      <c r="B19" s="32" t="s">
        <v>18</v>
      </c>
      <c r="C19" s="33"/>
      <c r="D19" s="33"/>
      <c r="E19" s="3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37.5" customHeight="1">
      <c r="A20" s="42"/>
      <c r="B20" s="38" t="s">
        <v>6</v>
      </c>
      <c r="C20" s="39"/>
      <c r="D20" s="39"/>
      <c r="E20" s="40"/>
      <c r="F20" s="3">
        <v>28.1</v>
      </c>
      <c r="G20" s="3">
        <v>28.1</v>
      </c>
      <c r="H20" s="3">
        <v>28.1</v>
      </c>
      <c r="I20" s="3">
        <v>1</v>
      </c>
      <c r="J20" s="3">
        <v>1</v>
      </c>
      <c r="K20" s="3">
        <v>1</v>
      </c>
      <c r="L20" s="3">
        <v>22109</v>
      </c>
      <c r="M20" s="3">
        <v>22109</v>
      </c>
      <c r="N20" s="3">
        <v>22109</v>
      </c>
      <c r="O20" s="3">
        <v>28.1</v>
      </c>
      <c r="P20" s="3">
        <v>28.1</v>
      </c>
      <c r="Q20" s="3">
        <v>28.1</v>
      </c>
    </row>
    <row r="21" spans="1:17" ht="77.25" customHeight="1">
      <c r="A21" s="42"/>
      <c r="B21" s="38" t="s">
        <v>13</v>
      </c>
      <c r="C21" s="39"/>
      <c r="D21" s="39"/>
      <c r="E21" s="40"/>
      <c r="F21" s="3">
        <v>28.1</v>
      </c>
      <c r="G21" s="3">
        <v>28.1</v>
      </c>
      <c r="H21" s="3">
        <v>28.1</v>
      </c>
      <c r="I21" s="3">
        <v>2</v>
      </c>
      <c r="J21" s="3">
        <v>2</v>
      </c>
      <c r="K21" s="3">
        <v>2</v>
      </c>
      <c r="L21" s="3">
        <v>11054</v>
      </c>
      <c r="M21" s="3">
        <v>11054</v>
      </c>
      <c r="N21" s="3">
        <v>11054</v>
      </c>
      <c r="O21" s="3">
        <v>28.1</v>
      </c>
      <c r="P21" s="3">
        <v>28.1</v>
      </c>
      <c r="Q21" s="3">
        <v>28.1</v>
      </c>
    </row>
    <row r="22" spans="1:17" ht="12.75">
      <c r="A22" s="43"/>
      <c r="B22" s="35" t="s">
        <v>5</v>
      </c>
      <c r="C22" s="36"/>
      <c r="D22" s="36"/>
      <c r="E22" s="37"/>
      <c r="F22" s="4">
        <f>F20+F21</f>
        <v>56.2</v>
      </c>
      <c r="G22" s="4">
        <f>SUM(G20:G21)</f>
        <v>56.2</v>
      </c>
      <c r="H22" s="4">
        <f>SUM(H20:H21)</f>
        <v>56.2</v>
      </c>
      <c r="I22" s="4">
        <f>SUM(I20:I21)</f>
        <v>3</v>
      </c>
      <c r="J22" s="4">
        <f>SUM(J20:J21)</f>
        <v>3</v>
      </c>
      <c r="K22" s="4">
        <f>SUM(K20:K21)</f>
        <v>3</v>
      </c>
      <c r="L22" s="6">
        <f>((L20*I20)+(L21*I21))/I22</f>
        <v>14739</v>
      </c>
      <c r="M22" s="6">
        <f>((M20*J20)+(M21*J21))/J22</f>
        <v>14739</v>
      </c>
      <c r="N22" s="6">
        <f>((N20*K20)+(N21*K21))/K22</f>
        <v>14739</v>
      </c>
      <c r="O22" s="4">
        <f>SUM(O20:O21)</f>
        <v>56.2</v>
      </c>
      <c r="P22" s="4">
        <f>SUM(P20:P21)</f>
        <v>56.2</v>
      </c>
      <c r="Q22" s="4">
        <f>SUM(Q20:Q21)</f>
        <v>56.2</v>
      </c>
    </row>
    <row r="23" spans="1:17" ht="12.75">
      <c r="A23" s="14">
        <v>3</v>
      </c>
      <c r="B23" s="35" t="s">
        <v>21</v>
      </c>
      <c r="C23" s="36"/>
      <c r="D23" s="36"/>
      <c r="E23" s="37"/>
      <c r="F23" s="4">
        <f aca="true" t="shared" si="1" ref="F23:K23">F18+F22</f>
        <v>575.8000000000001</v>
      </c>
      <c r="G23" s="4">
        <f t="shared" si="1"/>
        <v>575.8000000000001</v>
      </c>
      <c r="H23" s="4">
        <f t="shared" si="1"/>
        <v>575.8000000000001</v>
      </c>
      <c r="I23" s="4">
        <f t="shared" si="1"/>
        <v>17</v>
      </c>
      <c r="J23" s="4">
        <f t="shared" si="1"/>
        <v>17</v>
      </c>
      <c r="K23" s="4">
        <f t="shared" si="1"/>
        <v>17</v>
      </c>
      <c r="L23" s="6">
        <f>((L16*I16)+(L17*I17)+(L20*I20)+(L21*I21))/I23</f>
        <v>26648.058823529413</v>
      </c>
      <c r="M23" s="6">
        <f>((M16*J16)+(M17*J17)+(M20*J20)+(M21*J21))/J23</f>
        <v>26648.058823529413</v>
      </c>
      <c r="N23" s="6">
        <f>((N16*K16)+(N17*K17)+(N20*K20)+(N21*K21))/K23</f>
        <v>26648.058823529413</v>
      </c>
      <c r="O23" s="4">
        <f>O18+O22</f>
        <v>575.8000000000001</v>
      </c>
      <c r="P23" s="4">
        <f>P18+P22</f>
        <v>575.8000000000001</v>
      </c>
      <c r="Q23" s="4">
        <f>Q18+Q22</f>
        <v>575.8000000000001</v>
      </c>
    </row>
    <row r="24" spans="1:17" ht="12.75">
      <c r="A24" s="14"/>
      <c r="B24" s="11"/>
      <c r="C24" s="12"/>
      <c r="D24" s="12"/>
      <c r="E24" s="13"/>
      <c r="F24" s="4"/>
      <c r="G24" s="4"/>
      <c r="H24" s="4"/>
      <c r="I24" s="4"/>
      <c r="J24" s="4"/>
      <c r="K24" s="4"/>
      <c r="L24" s="6"/>
      <c r="M24" s="6"/>
      <c r="N24" s="6"/>
      <c r="O24" s="4"/>
      <c r="P24" s="4"/>
      <c r="Q24" s="4"/>
    </row>
    <row r="25" spans="1:17" ht="12.75">
      <c r="A25" s="17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36.75" customHeight="1">
      <c r="A26" s="15">
        <v>4</v>
      </c>
      <c r="B26" s="20" t="s">
        <v>22</v>
      </c>
      <c r="C26" s="21"/>
      <c r="D26" s="21"/>
      <c r="E26" s="2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36" customHeight="1">
      <c r="A27" s="14"/>
      <c r="B27" s="23" t="s">
        <v>23</v>
      </c>
      <c r="C27" s="24"/>
      <c r="D27" s="24"/>
      <c r="E27" s="25"/>
      <c r="F27" s="16">
        <v>10</v>
      </c>
      <c r="G27" s="16">
        <v>0</v>
      </c>
      <c r="H27" s="16">
        <v>0</v>
      </c>
      <c r="I27" s="16">
        <v>2</v>
      </c>
      <c r="J27" s="16">
        <v>0</v>
      </c>
      <c r="K27" s="16">
        <v>0</v>
      </c>
      <c r="L27" s="16">
        <v>5000</v>
      </c>
      <c r="M27" s="16">
        <v>0</v>
      </c>
      <c r="N27" s="16">
        <v>0</v>
      </c>
      <c r="O27" s="16">
        <v>10</v>
      </c>
      <c r="P27" s="16">
        <v>0</v>
      </c>
      <c r="Q27" s="16">
        <v>0</v>
      </c>
    </row>
    <row r="28" spans="1:17" ht="12.75">
      <c r="A28" s="14">
        <v>5</v>
      </c>
      <c r="B28" s="35" t="s">
        <v>5</v>
      </c>
      <c r="C28" s="36"/>
      <c r="D28" s="36"/>
      <c r="E28" s="37"/>
      <c r="F28" s="4">
        <f aca="true" t="shared" si="2" ref="F28:Q28">F27</f>
        <v>10</v>
      </c>
      <c r="G28" s="4">
        <f t="shared" si="2"/>
        <v>0</v>
      </c>
      <c r="H28" s="4">
        <f t="shared" si="2"/>
        <v>0</v>
      </c>
      <c r="I28" s="4">
        <f t="shared" si="2"/>
        <v>2</v>
      </c>
      <c r="J28" s="4">
        <f t="shared" si="2"/>
        <v>0</v>
      </c>
      <c r="K28" s="4">
        <f t="shared" si="2"/>
        <v>0</v>
      </c>
      <c r="L28" s="6">
        <f t="shared" si="2"/>
        <v>5000</v>
      </c>
      <c r="M28" s="6">
        <f t="shared" si="2"/>
        <v>0</v>
      </c>
      <c r="N28" s="6">
        <f t="shared" si="2"/>
        <v>0</v>
      </c>
      <c r="O28" s="4">
        <f t="shared" si="2"/>
        <v>10</v>
      </c>
      <c r="P28" s="4">
        <f t="shared" si="2"/>
        <v>0</v>
      </c>
      <c r="Q28" s="4">
        <f t="shared" si="2"/>
        <v>0</v>
      </c>
    </row>
    <row r="29" spans="1:17" ht="12.75" customHeight="1">
      <c r="A29" s="8">
        <v>6</v>
      </c>
      <c r="B29" s="53" t="s">
        <v>24</v>
      </c>
      <c r="C29" s="54"/>
      <c r="D29" s="54"/>
      <c r="E29" s="55"/>
      <c r="F29" s="10">
        <f aca="true" t="shared" si="3" ref="F29:K29">F23+F28</f>
        <v>585.8000000000001</v>
      </c>
      <c r="G29" s="10">
        <f t="shared" si="3"/>
        <v>575.8000000000001</v>
      </c>
      <c r="H29" s="10">
        <f t="shared" si="3"/>
        <v>575.8000000000001</v>
      </c>
      <c r="I29" s="7">
        <f t="shared" si="3"/>
        <v>19</v>
      </c>
      <c r="J29" s="7">
        <f t="shared" si="3"/>
        <v>17</v>
      </c>
      <c r="K29" s="7">
        <f t="shared" si="3"/>
        <v>17</v>
      </c>
      <c r="L29" s="58" t="s">
        <v>26</v>
      </c>
      <c r="M29" s="58" t="s">
        <v>26</v>
      </c>
      <c r="N29" s="58" t="s">
        <v>26</v>
      </c>
      <c r="O29" s="10">
        <f>O23+O28</f>
        <v>585.8000000000001</v>
      </c>
      <c r="P29" s="10">
        <f>P23+P28</f>
        <v>575.8000000000001</v>
      </c>
      <c r="Q29" s="10">
        <f>Q23+Q28</f>
        <v>575.8000000000001</v>
      </c>
    </row>
  </sheetData>
  <sheetProtection/>
  <mergeCells count="31">
    <mergeCell ref="A1:Q1"/>
    <mergeCell ref="A3:Q3"/>
    <mergeCell ref="A14:Q14"/>
    <mergeCell ref="A5:Q5"/>
    <mergeCell ref="A6:Q6"/>
    <mergeCell ref="A15:A18"/>
    <mergeCell ref="A7:Q7"/>
    <mergeCell ref="A2:I2"/>
    <mergeCell ref="A4:Q4"/>
    <mergeCell ref="I12:K12"/>
    <mergeCell ref="B28:E28"/>
    <mergeCell ref="B29:E29"/>
    <mergeCell ref="B21:E21"/>
    <mergeCell ref="A9:Q9"/>
    <mergeCell ref="O12:Q12"/>
    <mergeCell ref="L12:N12"/>
    <mergeCell ref="B15:E15"/>
    <mergeCell ref="B23:E23"/>
    <mergeCell ref="A12:A13"/>
    <mergeCell ref="F12:H12"/>
    <mergeCell ref="B16:E16"/>
    <mergeCell ref="A25:Q25"/>
    <mergeCell ref="B26:E26"/>
    <mergeCell ref="B27:E27"/>
    <mergeCell ref="B12:E13"/>
    <mergeCell ref="B19:E19"/>
    <mergeCell ref="B22:E22"/>
    <mergeCell ref="B17:E17"/>
    <mergeCell ref="B18:E18"/>
    <mergeCell ref="B20:E20"/>
    <mergeCell ref="A19:A22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010b</cp:lastModifiedBy>
  <cp:lastPrinted>2020-03-19T10:14:12Z</cp:lastPrinted>
  <dcterms:created xsi:type="dcterms:W3CDTF">2016-10-29T08:04:57Z</dcterms:created>
  <dcterms:modified xsi:type="dcterms:W3CDTF">2020-03-20T06:36:09Z</dcterms:modified>
  <cp:category/>
  <cp:version/>
  <cp:contentType/>
  <cp:contentStatus/>
</cp:coreProperties>
</file>