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<sst xmlns="http://schemas.openxmlformats.org/spreadsheetml/2006/main" count="72" uniqueCount="72">
  <si>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</si>
  <si>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</si>
  <si>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</si>
  <si>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</si>
  <si>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</si>
  <si>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</si>
  <si>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</si>
  <si>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</si>
  <si>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</si>
  <si>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</si>
  <si>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</si>
  <si>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</si>
  <si>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</si>
  <si>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</si>
  <si>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</si>
  <si>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</si>
  <si>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</si>
  <si>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</si>
  <si>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</si>
  <si>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</si>
  <si>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</si>
  <si>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</si>
  <si>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</si>
  <si>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</si>
  <si>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</si>
  <si>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</si>
  <si>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</si>
  <si>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</si>
  <si>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</si>
  <si>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</si>
  <si>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</si>
  <si>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</si>
  <si>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</si>
  <si>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</si>
  <si>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</si>
  <si>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</si>
  <si>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</si>
  <si>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</si>
  <si>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</si>
  <si>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</si>
  <si>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</si>
  <si>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</si>
  <si>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</si>
  <si>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</si>
  <si>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</si>
  <si>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</si>
  <si>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</si>
  <si>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</si>
  <si>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</si>
  <si>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</si>
  <si>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</si>
  <si>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</si>
  <si>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</si>
  <si>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</si>
  <si>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</si>
  <si>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</si>
  <si>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</si>
  <si>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</si>
  <si>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</si>
  <si>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</si>
  <si>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</si>
  <si>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</si>
  <si>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</si>
  <si>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</si>
  <si>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</si>
  <si>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Перечень муниципальных программ, подлежащих реализации в 2019 году  и плановом периоде 2020 и 2021 годах</t>
  </si>
  <si>
    <t>Муниципальная программа "Социально-экономическое развитие МО Байкаловский муниципальный район" до 2024 года</t>
  </si>
  <si>
    <t>на 2019 год и плановый период 2020 и 2021 годов"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</si>
  <si>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</si>
  <si>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</si>
  <si>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</si>
  <si>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№ 166 от 26 декабря 2018 года "О бюджете муниципального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</si>
</sst>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88" fontId="5" fillId="0" borderId="1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4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12" customWidth="1"/>
    <col min="3" max="3" width="88.8515625" style="12" customWidth="1"/>
    <col min="4" max="4" width="14.00390625" style="12" customWidth="1"/>
    <col min="5" max="7" width="9.421875" style="12" bestFit="1" customWidth="1"/>
  </cols>
  <sheetData>
    <row r="1" spans="2:7" ht="12.75">
      <c r="B1" s="16" t="s">
        <v>63</v>
      </c>
      <c r="C1" s="16"/>
      <c r="D1" s="16"/>
      <c r="E1" s="16"/>
      <c r="F1" s="16"/>
      <c r="G1" s="16"/>
    </row>
    <row r="2" spans="2:7" ht="12.75">
      <c r="B2" s="2"/>
      <c r="C2" s="2"/>
      <c r="D2" s="21"/>
      <c r="E2" s="21"/>
      <c r="F2" s="2"/>
      <c r="G2" s="2"/>
    </row>
    <row r="3" spans="2:7" ht="12.75">
      <c r="B3" s="16" t="s">
        <v>22</v>
      </c>
      <c r="C3" s="16"/>
      <c r="D3" s="16"/>
      <c r="E3" s="16"/>
      <c r="F3" s="16"/>
      <c r="G3" s="16"/>
    </row>
    <row r="4" spans="2:7" ht="12.75">
      <c r="B4" s="16" t="s">
        <v>23</v>
      </c>
      <c r="C4" s="16"/>
      <c r="D4" s="16"/>
      <c r="E4" s="16"/>
      <c r="F4" s="16"/>
      <c r="G4" s="16"/>
    </row>
    <row r="5" spans="2:7" ht="12.75">
      <c r="B5" s="16" t="s">
        <v>71</v>
      </c>
      <c r="C5" s="16"/>
      <c r="D5" s="16"/>
      <c r="E5" s="16"/>
      <c r="F5" s="16"/>
      <c r="G5" s="16"/>
    </row>
    <row r="6" spans="2:7" ht="12.75">
      <c r="B6" s="16" t="s">
        <v>24</v>
      </c>
      <c r="C6" s="16"/>
      <c r="D6" s="16"/>
      <c r="E6" s="16"/>
      <c r="F6" s="16"/>
      <c r="G6" s="16"/>
    </row>
    <row r="7" spans="2:7" ht="12.75">
      <c r="B7" s="16" t="s">
        <v>67</v>
      </c>
      <c r="C7" s="16"/>
      <c r="D7" s="16"/>
      <c r="E7" s="16"/>
      <c r="F7" s="16"/>
      <c r="G7" s="1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7" t="s">
        <v>65</v>
      </c>
      <c r="C10" s="25"/>
      <c r="D10" s="25"/>
      <c r="E10" s="25"/>
      <c r="F10" s="25"/>
      <c r="G10" s="26"/>
    </row>
    <row r="12" spans="2:7" ht="12.75">
      <c r="B12" s="17" t="s">
        <v>61</v>
      </c>
      <c r="C12" s="19" t="s">
        <v>0</v>
      </c>
      <c r="D12" s="17" t="s">
        <v>1</v>
      </c>
      <c r="E12" s="22" t="s">
        <v>60</v>
      </c>
      <c r="F12" s="23"/>
      <c r="G12" s="24"/>
    </row>
    <row r="13" spans="2:7" ht="12.75">
      <c r="B13" s="18"/>
      <c r="C13" s="20"/>
      <c r="D13" s="18"/>
      <c r="E13" s="13">
        <v>2019</v>
      </c>
      <c r="F13" s="5">
        <v>2020</v>
      </c>
      <c r="G13" s="5">
        <v>2021</v>
      </c>
    </row>
    <row r="14" spans="2:7" ht="24">
      <c r="B14" s="5">
        <v>1</v>
      </c>
      <c r="C14" s="7" t="s">
        <v>66</v>
      </c>
      <c r="D14" s="9" t="s">
        <v>25</v>
      </c>
      <c r="E14" s="14">
        <f>SUM(E15:E31)</f>
        <v>170372.90000000002</v>
      </c>
      <c r="F14" s="14">
        <f>SUM(F15:F31)</f>
        <v>156203.09999999998</v>
      </c>
      <c r="G14" s="14">
        <f>SUM(G15:G31)</f>
        <v>156235.49999999997</v>
      </c>
    </row>
    <row r="15" spans="2:7" ht="24">
      <c r="B15" s="3">
        <f>B14+1</f>
        <v>2</v>
      </c>
      <c r="C15" s="8" t="s">
        <v>2</v>
      </c>
      <c r="D15" s="10" t="s">
        <v>26</v>
      </c>
      <c r="E15" s="11">
        <v>6014.1</v>
      </c>
      <c r="F15" s="11">
        <v>6056.9</v>
      </c>
      <c r="G15" s="11">
        <v>6102.4</v>
      </c>
    </row>
    <row r="16" spans="2:7" ht="24">
      <c r="B16" s="3">
        <f aca="true" t="shared" si="0" ref="B16:B44">B15+1</f>
        <v>3</v>
      </c>
      <c r="C16" s="8" t="s">
        <v>3</v>
      </c>
      <c r="D16" s="10" t="s">
        <v>27</v>
      </c>
      <c r="E16" s="11">
        <v>66903</v>
      </c>
      <c r="F16" s="11">
        <v>66908</v>
      </c>
      <c r="G16" s="11">
        <v>66908</v>
      </c>
    </row>
    <row r="17" spans="2:7" ht="24">
      <c r="B17" s="3">
        <f t="shared" si="0"/>
        <v>4</v>
      </c>
      <c r="C17" s="8" t="s">
        <v>4</v>
      </c>
      <c r="D17" s="10" t="s">
        <v>28</v>
      </c>
      <c r="E17" s="11">
        <v>5674.7</v>
      </c>
      <c r="F17" s="11">
        <v>5456.3</v>
      </c>
      <c r="G17" s="11">
        <v>5701.4</v>
      </c>
    </row>
    <row r="18" spans="2:7" ht="24">
      <c r="B18" s="3">
        <f t="shared" si="0"/>
        <v>5</v>
      </c>
      <c r="C18" s="8" t="s">
        <v>5</v>
      </c>
      <c r="D18" s="10" t="s">
        <v>29</v>
      </c>
      <c r="E18" s="11">
        <f>1564.9+400</f>
        <v>1964.9</v>
      </c>
      <c r="F18" s="11">
        <v>598.5</v>
      </c>
      <c r="G18" s="11">
        <v>598.5</v>
      </c>
    </row>
    <row r="19" spans="2:7" ht="12.75">
      <c r="B19" s="3">
        <f t="shared" si="0"/>
        <v>6</v>
      </c>
      <c r="C19" s="8" t="s">
        <v>6</v>
      </c>
      <c r="D19" s="10" t="s">
        <v>30</v>
      </c>
      <c r="E19" s="11">
        <v>10586</v>
      </c>
      <c r="F19" s="11">
        <v>10653.9</v>
      </c>
      <c r="G19" s="11">
        <v>10725.7</v>
      </c>
    </row>
    <row r="20" spans="2:7" ht="24">
      <c r="B20" s="3">
        <f t="shared" si="0"/>
        <v>7</v>
      </c>
      <c r="C20" s="8" t="s">
        <v>7</v>
      </c>
      <c r="D20" s="10" t="s">
        <v>31</v>
      </c>
      <c r="E20" s="11">
        <v>7603.6</v>
      </c>
      <c r="F20" s="11">
        <v>7659</v>
      </c>
      <c r="G20" s="11">
        <v>7717.9</v>
      </c>
    </row>
    <row r="21" spans="2:7" ht="12.75">
      <c r="B21" s="3">
        <f t="shared" si="0"/>
        <v>8</v>
      </c>
      <c r="C21" s="8" t="s">
        <v>8</v>
      </c>
      <c r="D21" s="10" t="s">
        <v>32</v>
      </c>
      <c r="E21" s="11">
        <v>8355</v>
      </c>
      <c r="F21" s="11">
        <v>13514.2</v>
      </c>
      <c r="G21" s="11">
        <v>12344.8</v>
      </c>
    </row>
    <row r="22" spans="2:7" ht="12.75">
      <c r="B22" s="3">
        <f t="shared" si="0"/>
        <v>9</v>
      </c>
      <c r="C22" s="8" t="s">
        <v>9</v>
      </c>
      <c r="D22" s="10" t="s">
        <v>33</v>
      </c>
      <c r="E22" s="11">
        <v>816.8</v>
      </c>
      <c r="F22" s="11">
        <v>782.7</v>
      </c>
      <c r="G22" s="11">
        <v>782.7</v>
      </c>
    </row>
    <row r="23" spans="2:7" ht="24">
      <c r="B23" s="3">
        <f t="shared" si="0"/>
        <v>10</v>
      </c>
      <c r="C23" s="8" t="s">
        <v>10</v>
      </c>
      <c r="D23" s="10" t="s">
        <v>34</v>
      </c>
      <c r="E23" s="11">
        <v>0</v>
      </c>
      <c r="F23" s="11">
        <v>0</v>
      </c>
      <c r="G23" s="11">
        <v>0</v>
      </c>
    </row>
    <row r="24" spans="2:7" ht="24">
      <c r="B24" s="3">
        <f t="shared" si="0"/>
        <v>11</v>
      </c>
      <c r="C24" s="8" t="s">
        <v>11</v>
      </c>
      <c r="D24" s="10" t="s">
        <v>35</v>
      </c>
      <c r="E24" s="11">
        <v>11531.2</v>
      </c>
      <c r="F24" s="11">
        <v>11531.2</v>
      </c>
      <c r="G24" s="11">
        <v>11531.2</v>
      </c>
    </row>
    <row r="25" spans="2:7" ht="24">
      <c r="B25" s="3">
        <f t="shared" si="0"/>
        <v>12</v>
      </c>
      <c r="C25" s="8" t="s">
        <v>12</v>
      </c>
      <c r="D25" s="10" t="s">
        <v>36</v>
      </c>
      <c r="E25" s="11">
        <v>437.7</v>
      </c>
      <c r="F25" s="11">
        <v>437.7</v>
      </c>
      <c r="G25" s="11">
        <v>437.7</v>
      </c>
    </row>
    <row r="26" spans="2:7" ht="24">
      <c r="B26" s="3">
        <f t="shared" si="0"/>
        <v>13</v>
      </c>
      <c r="C26" s="8" t="s">
        <v>13</v>
      </c>
      <c r="D26" s="10" t="s">
        <v>37</v>
      </c>
      <c r="E26" s="11">
        <v>1450</v>
      </c>
      <c r="F26" s="11">
        <v>1450</v>
      </c>
      <c r="G26" s="11">
        <v>1450</v>
      </c>
    </row>
    <row r="27" spans="2:7" ht="24">
      <c r="B27" s="3">
        <f t="shared" si="0"/>
        <v>14</v>
      </c>
      <c r="C27" s="8" t="s">
        <v>14</v>
      </c>
      <c r="D27" s="10" t="s">
        <v>38</v>
      </c>
      <c r="E27" s="11">
        <v>20358</v>
      </c>
      <c r="F27" s="11">
        <v>1799.6</v>
      </c>
      <c r="G27" s="11">
        <v>1818.9</v>
      </c>
    </row>
    <row r="28" spans="2:7" ht="24">
      <c r="B28" s="3">
        <f t="shared" si="0"/>
        <v>15</v>
      </c>
      <c r="C28" s="8" t="s">
        <v>39</v>
      </c>
      <c r="D28" s="10" t="s">
        <v>40</v>
      </c>
      <c r="E28" s="11">
        <v>65</v>
      </c>
      <c r="F28" s="11">
        <v>65</v>
      </c>
      <c r="G28" s="11">
        <v>65</v>
      </c>
    </row>
    <row r="29" spans="2:7" ht="24">
      <c r="B29" s="3">
        <f t="shared" si="0"/>
        <v>16</v>
      </c>
      <c r="C29" s="8" t="s">
        <v>41</v>
      </c>
      <c r="D29" s="10" t="s">
        <v>42</v>
      </c>
      <c r="E29" s="11">
        <v>349.7</v>
      </c>
      <c r="F29" s="11">
        <v>349.7</v>
      </c>
      <c r="G29" s="11">
        <v>349.7</v>
      </c>
    </row>
    <row r="30" spans="2:7" ht="12.75">
      <c r="B30" s="3">
        <f t="shared" si="0"/>
        <v>17</v>
      </c>
      <c r="C30" s="8" t="s">
        <v>15</v>
      </c>
      <c r="D30" s="10" t="s">
        <v>43</v>
      </c>
      <c r="E30" s="11">
        <v>192</v>
      </c>
      <c r="F30" s="11">
        <v>199</v>
      </c>
      <c r="G30" s="11">
        <v>207</v>
      </c>
    </row>
    <row r="31" spans="2:7" ht="24">
      <c r="B31" s="3">
        <f t="shared" si="0"/>
        <v>18</v>
      </c>
      <c r="C31" s="8" t="s">
        <v>16</v>
      </c>
      <c r="D31" s="10" t="s">
        <v>44</v>
      </c>
      <c r="E31" s="11">
        <v>28071.2</v>
      </c>
      <c r="F31" s="11">
        <v>28741.4</v>
      </c>
      <c r="G31" s="11">
        <v>29494.6</v>
      </c>
    </row>
    <row r="32" spans="2:7" ht="24">
      <c r="B32" s="5">
        <f t="shared" si="0"/>
        <v>19</v>
      </c>
      <c r="C32" s="7" t="s">
        <v>68</v>
      </c>
      <c r="D32" s="9" t="s">
        <v>45</v>
      </c>
      <c r="E32" s="14">
        <f>SUM(E33:E37)</f>
        <v>387702</v>
      </c>
      <c r="F32" s="14">
        <f>SUM(F33:F37)</f>
        <v>367469.3</v>
      </c>
      <c r="G32" s="14">
        <f>SUM(G33:G37)</f>
        <v>374917.2</v>
      </c>
    </row>
    <row r="33" spans="2:7" ht="24">
      <c r="B33" s="3">
        <f t="shared" si="0"/>
        <v>20</v>
      </c>
      <c r="C33" s="8" t="s">
        <v>46</v>
      </c>
      <c r="D33" s="10" t="s">
        <v>47</v>
      </c>
      <c r="E33" s="11">
        <v>133762.1</v>
      </c>
      <c r="F33" s="11">
        <f>131678.4-85.3</f>
        <v>131593.1</v>
      </c>
      <c r="G33" s="11">
        <f>134982.4-3946.7</f>
        <v>131035.7</v>
      </c>
    </row>
    <row r="34" spans="2:7" ht="24">
      <c r="B34" s="3">
        <f t="shared" si="0"/>
        <v>21</v>
      </c>
      <c r="C34" s="8" t="s">
        <v>48</v>
      </c>
      <c r="D34" s="10" t="s">
        <v>49</v>
      </c>
      <c r="E34" s="11">
        <f>208905.7+630.7</f>
        <v>209536.40000000002</v>
      </c>
      <c r="F34" s="11">
        <v>194375</v>
      </c>
      <c r="G34" s="11">
        <v>201280</v>
      </c>
    </row>
    <row r="35" spans="2:7" ht="24">
      <c r="B35" s="3">
        <f t="shared" si="0"/>
        <v>22</v>
      </c>
      <c r="C35" s="8" t="s">
        <v>62</v>
      </c>
      <c r="D35" s="10" t="s">
        <v>50</v>
      </c>
      <c r="E35" s="11">
        <v>34938.6</v>
      </c>
      <c r="F35" s="11">
        <v>32688.9</v>
      </c>
      <c r="G35" s="11">
        <v>33193.5</v>
      </c>
    </row>
    <row r="36" spans="2:7" ht="24">
      <c r="B36" s="3">
        <f t="shared" si="0"/>
        <v>23</v>
      </c>
      <c r="C36" s="8" t="s">
        <v>51</v>
      </c>
      <c r="D36" s="10" t="s">
        <v>52</v>
      </c>
      <c r="E36" s="11">
        <v>36.4</v>
      </c>
      <c r="F36" s="11">
        <v>0</v>
      </c>
      <c r="G36" s="11">
        <v>595.7</v>
      </c>
    </row>
    <row r="37" spans="2:7" ht="24">
      <c r="B37" s="3">
        <f t="shared" si="0"/>
        <v>24</v>
      </c>
      <c r="C37" s="8" t="s">
        <v>64</v>
      </c>
      <c r="D37" s="10" t="s">
        <v>53</v>
      </c>
      <c r="E37" s="11">
        <v>9428.5</v>
      </c>
      <c r="F37" s="11">
        <v>8812.3</v>
      </c>
      <c r="G37" s="11">
        <v>8812.3</v>
      </c>
    </row>
    <row r="38" spans="2:7" ht="24">
      <c r="B38" s="5">
        <f t="shared" si="0"/>
        <v>25</v>
      </c>
      <c r="C38" s="7" t="s">
        <v>69</v>
      </c>
      <c r="D38" s="9" t="s">
        <v>54</v>
      </c>
      <c r="E38" s="14">
        <f>SUM(E39:E43)</f>
        <v>179358.1</v>
      </c>
      <c r="F38" s="14">
        <f>SUM(F39:F43)</f>
        <v>170229.80000000002</v>
      </c>
      <c r="G38" s="14">
        <f>SUM(G39:G43)</f>
        <v>177151.9</v>
      </c>
    </row>
    <row r="39" spans="2:7" ht="12.75">
      <c r="B39" s="3">
        <f t="shared" si="0"/>
        <v>26</v>
      </c>
      <c r="C39" s="8" t="s">
        <v>17</v>
      </c>
      <c r="D39" s="10" t="s">
        <v>55</v>
      </c>
      <c r="E39" s="11">
        <v>165604.4</v>
      </c>
      <c r="F39" s="11">
        <v>155547.2</v>
      </c>
      <c r="G39" s="11">
        <v>161976.1</v>
      </c>
    </row>
    <row r="40" spans="2:7" ht="12.75">
      <c r="B40" s="3">
        <f t="shared" si="0"/>
        <v>27</v>
      </c>
      <c r="C40" s="8" t="s">
        <v>18</v>
      </c>
      <c r="D40" s="10" t="s">
        <v>56</v>
      </c>
      <c r="E40" s="11">
        <v>0</v>
      </c>
      <c r="F40" s="11">
        <v>0</v>
      </c>
      <c r="G40" s="11">
        <v>0</v>
      </c>
    </row>
    <row r="41" spans="2:7" ht="12.75">
      <c r="B41" s="3">
        <f t="shared" si="0"/>
        <v>28</v>
      </c>
      <c r="C41" s="8" t="s">
        <v>19</v>
      </c>
      <c r="D41" s="10" t="s">
        <v>57</v>
      </c>
      <c r="E41" s="11">
        <v>0.1</v>
      </c>
      <c r="F41" s="11">
        <v>0</v>
      </c>
      <c r="G41" s="11">
        <v>0</v>
      </c>
    </row>
    <row r="42" spans="2:7" ht="12.75">
      <c r="B42" s="3">
        <f t="shared" si="0"/>
        <v>29</v>
      </c>
      <c r="C42" s="8" t="s">
        <v>20</v>
      </c>
      <c r="D42" s="10" t="s">
        <v>58</v>
      </c>
      <c r="E42" s="11">
        <v>729.5</v>
      </c>
      <c r="F42" s="11">
        <v>729.5</v>
      </c>
      <c r="G42" s="11">
        <v>729.5</v>
      </c>
    </row>
    <row r="43" spans="2:7" ht="24">
      <c r="B43" s="3">
        <f t="shared" si="0"/>
        <v>30</v>
      </c>
      <c r="C43" s="8" t="s">
        <v>70</v>
      </c>
      <c r="D43" s="10" t="s">
        <v>59</v>
      </c>
      <c r="E43" s="11">
        <v>13024.1</v>
      </c>
      <c r="F43" s="11">
        <v>13953.1</v>
      </c>
      <c r="G43" s="11">
        <v>14446.3</v>
      </c>
    </row>
    <row r="44" spans="2:7" ht="12.75">
      <c r="B44" s="5">
        <f t="shared" si="0"/>
        <v>31</v>
      </c>
      <c r="C44" s="6" t="s">
        <v>21</v>
      </c>
      <c r="D44" s="4"/>
      <c r="E44" s="15">
        <f>E14+E32+E38</f>
        <v>737433</v>
      </c>
      <c r="F44" s="15">
        <f>F14+F32+F38</f>
        <v>693902.2</v>
      </c>
      <c r="G44" s="15">
        <f>G14+G32+G38</f>
        <v>708304.6</v>
      </c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2017-11-14T03:11:03Z</cp:lastPrinted>
  <dcterms:created xsi:type="dcterms:W3CDTF">1996-10-08T23:32:33Z</dcterms:created>
  <dcterms:modified xsi:type="dcterms:W3CDTF">2018-12-28T10:09:21Z</dcterms:modified>
  <cp:category/>
  <cp:version/>
  <cp:contentType/>
  <cp:contentStatus/>
</cp:coreProperties>
</file>